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DAE SIOM RNL 18JUL2019\DAE_SIOM\a proyectos\Reportes boletines oportunos\Boletin trimestral leche\Boletin trimestral leche 2o trim 2019\"/>
    </mc:Choice>
  </mc:AlternateContent>
  <bookViews>
    <workbookView xWindow="0" yWindow="0" windowWidth="24000" windowHeight="9630" tabRatio="1000"/>
  </bookViews>
  <sheets>
    <sheet name="Portada " sheetId="105" r:id="rId1"/>
    <sheet name="Contenido" sheetId="57" r:id="rId2"/>
    <sheet name="1 " sheetId="160" r:id="rId3"/>
    <sheet name="2 " sheetId="108" r:id="rId4"/>
    <sheet name="3 " sheetId="109" r:id="rId5"/>
    <sheet name="4,5 " sheetId="110" r:id="rId6"/>
    <sheet name="6,7 " sheetId="154" r:id="rId7"/>
    <sheet name="produccion mensual por entidad" sheetId="135" state="hidden" r:id="rId8"/>
    <sheet name="8 " sheetId="112" r:id="rId9"/>
    <sheet name="9 " sheetId="113" r:id="rId10"/>
    <sheet name="10 " sheetId="114" r:id="rId11"/>
    <sheet name="11,12 " sheetId="115" r:id="rId12"/>
    <sheet name="13,14 " sheetId="116" r:id="rId13"/>
    <sheet name="15,16 " sheetId="117" r:id="rId14"/>
    <sheet name="17,18 " sheetId="118" r:id="rId15"/>
    <sheet name="19 " sheetId="119" r:id="rId16"/>
    <sheet name="20 " sheetId="120" r:id="rId17"/>
    <sheet name="21 " sheetId="121" r:id="rId18"/>
    <sheet name="22 " sheetId="122" r:id="rId19"/>
    <sheet name="23 " sheetId="123" r:id="rId20"/>
    <sheet name="24 " sheetId="124" r:id="rId21"/>
    <sheet name="25 " sheetId="125" r:id="rId22"/>
    <sheet name="26 " sheetId="126" r:id="rId23"/>
    <sheet name="27 " sheetId="127" r:id="rId24"/>
    <sheet name="28 " sheetId="128" r:id="rId25"/>
    <sheet name="29 " sheetId="129" r:id="rId26"/>
    <sheet name="30 " sheetId="130" r:id="rId27"/>
    <sheet name="31" sheetId="177" r:id="rId28"/>
    <sheet name="32" sheetId="175" r:id="rId29"/>
    <sheet name="33" sheetId="68" r:id="rId30"/>
    <sheet name="34" sheetId="31" r:id="rId31"/>
    <sheet name="35" sheetId="32" r:id="rId32"/>
    <sheet name="36" sheetId="33" r:id="rId33"/>
    <sheet name="37" sheetId="34" r:id="rId34"/>
    <sheet name="38" sheetId="35" r:id="rId35"/>
    <sheet name="39" sheetId="36" r:id="rId36"/>
    <sheet name="40" sheetId="37" r:id="rId37"/>
    <sheet name="41" sheetId="38" r:id="rId38"/>
    <sheet name="42" sheetId="39" r:id="rId39"/>
    <sheet name="43" sheetId="40" r:id="rId40"/>
    <sheet name="44" sheetId="41" r:id="rId41"/>
    <sheet name="45" sheetId="42" r:id="rId42"/>
    <sheet name="46" sheetId="43" r:id="rId43"/>
    <sheet name="47" sheetId="44" r:id="rId44"/>
    <sheet name="48" sheetId="45" r:id="rId45"/>
    <sheet name="49" sheetId="46" r:id="rId46"/>
    <sheet name="50" sheetId="47" r:id="rId47"/>
    <sheet name="51" sheetId="48" r:id="rId48"/>
    <sheet name="52" sheetId="49" r:id="rId49"/>
    <sheet name="53" sheetId="50" r:id="rId50"/>
    <sheet name="54 " sheetId="178" r:id="rId51"/>
    <sheet name="55 " sheetId="179" r:id="rId52"/>
    <sheet name="56" sheetId="51" r:id="rId53"/>
    <sheet name="57" sheetId="70" r:id="rId54"/>
    <sheet name="58" sheetId="102" r:id="rId55"/>
    <sheet name="59" sheetId="88" r:id="rId56"/>
    <sheet name="60" sheetId="53" r:id="rId57"/>
    <sheet name="61" sheetId="54" r:id="rId58"/>
    <sheet name="62" sheetId="55" r:id="rId59"/>
    <sheet name="Fuentes" sheetId="56" r:id="rId60"/>
    <sheet name="Contraportada " sheetId="106" r:id="rId61"/>
  </sheets>
  <definedNames>
    <definedName name="_" localSheetId="27">#REF!</definedName>
    <definedName name="_">#REF!</definedName>
    <definedName name="_xlnm._FilterDatabase" localSheetId="11" hidden="1">'11,12 '!$B$8:$N$93</definedName>
    <definedName name="_xlnm._FilterDatabase" localSheetId="50" hidden="1">'54 '!$B$6:$K$6</definedName>
    <definedName name="_xlnm._FilterDatabase" localSheetId="6" hidden="1">'6,7 '!$B$6:$F$38</definedName>
    <definedName name="_ftn1" localSheetId="9">'9 '!#REF!</definedName>
    <definedName name="_ftnref1" localSheetId="9">'9 '!#REF!</definedName>
    <definedName name="_xlnm.Print_Area" localSheetId="2">'1 '!$A$1:$H$69</definedName>
    <definedName name="_xlnm.Print_Area" localSheetId="10">'10 '!$A$1:$O$49</definedName>
    <definedName name="_xlnm.Print_Area" localSheetId="11">'11,12 '!$A$1:$O$99</definedName>
    <definedName name="_xlnm.Print_Area" localSheetId="12">'13,14 '!$A$1:$U$102</definedName>
    <definedName name="_xlnm.Print_Area" localSheetId="13">'15,16 '!$A$1:$Z$100</definedName>
    <definedName name="_xlnm.Print_Area" localSheetId="14">'17,18 '!$A$1:$AB$100</definedName>
    <definedName name="_xlnm.Print_Area" localSheetId="15">'19 '!$A$1:$N$102</definedName>
    <definedName name="_xlnm.Print_Area" localSheetId="3">'2 '!$A$1:$L$42</definedName>
    <definedName name="_xlnm.Print_Area" localSheetId="16">'20 '!$A$1:$J$123</definedName>
    <definedName name="_xlnm.Print_Area" localSheetId="17">'21 '!$A$1:$J$97</definedName>
    <definedName name="_xlnm.Print_Area" localSheetId="18">'22 '!$A$1:$J$97</definedName>
    <definedName name="_xlnm.Print_Area" localSheetId="19">'23 '!$A$1:$J$97</definedName>
    <definedName name="_xlnm.Print_Area" localSheetId="20">'24 '!$A$1:$G$106</definedName>
    <definedName name="_xlnm.Print_Area" localSheetId="21">'25 '!$A$1:$G$106</definedName>
    <definedName name="_xlnm.Print_Area" localSheetId="22">'26 '!$A$1:$G$105</definedName>
    <definedName name="_xlnm.Print_Area" localSheetId="23">'27 '!$A$1:$G$104</definedName>
    <definedName name="_xlnm.Print_Area" localSheetId="24">'28 '!$A$1:$I$110</definedName>
    <definedName name="_xlnm.Print_Area" localSheetId="25">'29 '!$A$1:$I$110</definedName>
    <definedName name="_xlnm.Print_Area" localSheetId="4">'3 '!$A$1:$L$67</definedName>
    <definedName name="_xlnm.Print_Area" localSheetId="26">'30 '!$A$1:$I$110</definedName>
    <definedName name="_xlnm.Print_Area" localSheetId="27">'31'!$A$1:$I$110</definedName>
    <definedName name="_xlnm.Print_Area" localSheetId="28">'32'!$A$1:$H$109</definedName>
    <definedName name="_xlnm.Print_Area" localSheetId="29">'33'!$A$1:$H$108</definedName>
    <definedName name="_xlnm.Print_Area" localSheetId="30">'34'!$A$1:$M$43</definedName>
    <definedName name="_xlnm.Print_Area" localSheetId="31">'35'!$A$1:$M$43</definedName>
    <definedName name="_xlnm.Print_Area" localSheetId="32">'36'!$A$1:$M$43</definedName>
    <definedName name="_xlnm.Print_Area" localSheetId="33">'37'!$A$1:$M$38</definedName>
    <definedName name="_xlnm.Print_Area" localSheetId="34">'38'!$A$1:$M$43</definedName>
    <definedName name="_xlnm.Print_Area" localSheetId="35">'39'!$A$1:$M$42</definedName>
    <definedName name="_xlnm.Print_Area" localSheetId="5">'4,5 '!$A$1:$U$47</definedName>
    <definedName name="_xlnm.Print_Area" localSheetId="36">'40'!$A$1:$M$43</definedName>
    <definedName name="_xlnm.Print_Area" localSheetId="37">'41'!$A$1:$M$37</definedName>
    <definedName name="_xlnm.Print_Area" localSheetId="38">'42'!$A$1:$M$42</definedName>
    <definedName name="_xlnm.Print_Area" localSheetId="39">'43'!$A$1:$M$43</definedName>
    <definedName name="_xlnm.Print_Area" localSheetId="40">'44'!$A$1:$M$40</definedName>
    <definedName name="_xlnm.Print_Area" localSheetId="41">'45'!$A$1:$M$38</definedName>
    <definedName name="_xlnm.Print_Area" localSheetId="42">'46'!$A$1:$M$44</definedName>
    <definedName name="_xlnm.Print_Area" localSheetId="43">'47'!$A$1:$M$46</definedName>
    <definedName name="_xlnm.Print_Area" localSheetId="44">'48'!$A$1:$M$47</definedName>
    <definedName name="_xlnm.Print_Area" localSheetId="45">'49'!$A$1:$M$44</definedName>
    <definedName name="_xlnm.Print_Area" localSheetId="46">'50'!$A$1:$M$43</definedName>
    <definedName name="_xlnm.Print_Area" localSheetId="47">'51'!$A$1:$M$47</definedName>
    <definedName name="_xlnm.Print_Area" localSheetId="48">'52'!$A$1:$M$47</definedName>
    <definedName name="_xlnm.Print_Area" localSheetId="49">'53'!$A$1:$M$43</definedName>
    <definedName name="_xlnm.Print_Area" localSheetId="50">'54 '!$A$1:$O$47</definedName>
    <definedName name="_xlnm.Print_Area" localSheetId="51">'55 '!$A$1:$N$59</definedName>
    <definedName name="_xlnm.Print_Area" localSheetId="52">'56'!$A$1:$O$52</definedName>
    <definedName name="_xlnm.Print_Area" localSheetId="53">'57'!$A$1:$O$60</definedName>
    <definedName name="_xlnm.Print_Area" localSheetId="54">'58'!$A$1:$O$58</definedName>
    <definedName name="_xlnm.Print_Area" localSheetId="55">'59'!$A$1:$G$122</definedName>
    <definedName name="_xlnm.Print_Area" localSheetId="6">'6,7 '!$A$1:$I$49</definedName>
    <definedName name="_xlnm.Print_Area" localSheetId="56">'60'!$A$1:$Y$60</definedName>
    <definedName name="_xlnm.Print_Area" localSheetId="57">'61'!$A$1:$Y$58</definedName>
    <definedName name="_xlnm.Print_Area" localSheetId="58">'62'!$A$1:$Y$47</definedName>
    <definedName name="_xlnm.Print_Area" localSheetId="8">'8 '!$A$1:$T$72</definedName>
    <definedName name="_xlnm.Print_Area" localSheetId="9">'9 '!$A$1:$L$31</definedName>
    <definedName name="_xlnm.Print_Area" localSheetId="1">Contenido!$A$2:$E$80</definedName>
    <definedName name="_xlnm.Print_Area" localSheetId="60">'Contraportada '!$A$1:$J$67</definedName>
    <definedName name="_xlnm.Print_Area" localSheetId="59">Fuentes!$A$1:$L$30</definedName>
    <definedName name="_xlnm.Print_Area" localSheetId="0">'Portada '!$A$1:$J$67</definedName>
    <definedName name="_xlnm.Database" localSheetId="27">#REF!</definedName>
    <definedName name="_xlnm.Database" localSheetId="6">#REF!</definedName>
    <definedName name="_xlnm.Database">#REF!</definedName>
    <definedName name="LECHE" localSheetId="27">#REF!</definedName>
    <definedName name="LECHE">#REF!</definedName>
    <definedName name="LECHE_EN_POLVO" localSheetId="27">#REF!</definedName>
    <definedName name="LECHE_EN_POLVO">#REF!</definedName>
    <definedName name="LECHE_ENTERA_EN_POLVO" localSheetId="27">#REF!</definedName>
    <definedName name="LECHE_ENTERA_EN_POLVO">#REF!</definedName>
    <definedName name="OLE_LINK14" localSheetId="11">'11,12 '!$B$4</definedName>
    <definedName name="OLE_LINK14" localSheetId="12">'13,14 '!#REF!</definedName>
    <definedName name="OLE_LINK32" localSheetId="55">'59'!$B$5</definedName>
    <definedName name="port" localSheetId="27">#REF!</definedName>
    <definedName name="port">#REF!</definedName>
    <definedName name="vacas" localSheetId="27">#REF!</definedName>
    <definedName name="vacas" localSheetId="6">#REF!</definedName>
    <definedName name="vacas">#REF!</definedName>
    <definedName name="VACAS_LECHERAS" localSheetId="27">#REF!</definedName>
    <definedName name="VACAS_LECHERAS">#REF!</definedName>
    <definedName name="Z_C6DB9338_125F_4216_B781_9736B7EB9E61_.wvu.PrintArea" localSheetId="2" hidden="1">'1 '!$A$1:$E$43</definedName>
    <definedName name="Z_C6DB9338_125F_4216_B781_9736B7EB9E61_.wvu.PrintArea" localSheetId="10" hidden="1">'10 '!$B$2:$O$49</definedName>
    <definedName name="Z_C6DB9338_125F_4216_B781_9736B7EB9E61_.wvu.PrintArea" localSheetId="11" hidden="1">'11,12 '!$B$1:$N$102</definedName>
    <definedName name="Z_C6DB9338_125F_4216_B781_9736B7EB9E61_.wvu.PrintArea" localSheetId="12" hidden="1">'13,14 '!$B$1:$Q$1</definedName>
    <definedName name="Z_C6DB9338_125F_4216_B781_9736B7EB9E61_.wvu.PrintArea" localSheetId="13" hidden="1">'15,16 '!$B$3:$M$95</definedName>
    <definedName name="Z_C6DB9338_125F_4216_B781_9736B7EB9E61_.wvu.PrintArea" localSheetId="14" hidden="1">'17,18 '!$B$2:$M$95</definedName>
    <definedName name="Z_C6DB9338_125F_4216_B781_9736B7EB9E61_.wvu.PrintArea" localSheetId="15" hidden="1">'19 '!$A$1:$M$102</definedName>
    <definedName name="Z_C6DB9338_125F_4216_B781_9736B7EB9E61_.wvu.PrintArea" localSheetId="3" hidden="1">'2 '!$A$2:$L$28</definedName>
    <definedName name="Z_C6DB9338_125F_4216_B781_9736B7EB9E61_.wvu.PrintArea" localSheetId="16" hidden="1">'20 '!$A$1:$I$127</definedName>
    <definedName name="Z_C6DB9338_125F_4216_B781_9736B7EB9E61_.wvu.PrintArea" localSheetId="17" hidden="1">'21 '!$A$1:$J$97</definedName>
    <definedName name="Z_C6DB9338_125F_4216_B781_9736B7EB9E61_.wvu.PrintArea" localSheetId="18" hidden="1">'22 '!$A$1:$J$97</definedName>
    <definedName name="Z_C6DB9338_125F_4216_B781_9736B7EB9E61_.wvu.PrintArea" localSheetId="19" hidden="1">'23 '!$A$1:$J$97</definedName>
    <definedName name="Z_C6DB9338_125F_4216_B781_9736B7EB9E61_.wvu.PrintArea" localSheetId="20" hidden="1">'24 '!$A$1:$G$106</definedName>
    <definedName name="Z_C6DB9338_125F_4216_B781_9736B7EB9E61_.wvu.PrintArea" localSheetId="21" hidden="1">'25 '!$A$1:$G$106</definedName>
    <definedName name="Z_C6DB9338_125F_4216_B781_9736B7EB9E61_.wvu.PrintArea" localSheetId="22" hidden="1">'26 '!$A$1:$G$105</definedName>
    <definedName name="Z_C6DB9338_125F_4216_B781_9736B7EB9E61_.wvu.PrintArea" localSheetId="23" hidden="1">'27 '!$A$1:$G$104</definedName>
    <definedName name="Z_C6DB9338_125F_4216_B781_9736B7EB9E61_.wvu.PrintArea" localSheetId="24" hidden="1">'28 '!$A$1:$H$110</definedName>
    <definedName name="Z_C6DB9338_125F_4216_B781_9736B7EB9E61_.wvu.PrintArea" localSheetId="25" hidden="1">'29 '!$A$1:$H$110</definedName>
    <definedName name="Z_C6DB9338_125F_4216_B781_9736B7EB9E61_.wvu.PrintArea" localSheetId="4" hidden="1">'3 '!$A$1:$L$23</definedName>
    <definedName name="Z_C6DB9338_125F_4216_B781_9736B7EB9E61_.wvu.PrintArea" localSheetId="26" hidden="1">'30 '!$A$1:$H$110</definedName>
    <definedName name="Z_C6DB9338_125F_4216_B781_9736B7EB9E61_.wvu.PrintArea" localSheetId="27" hidden="1">'31'!$A$1:$H$110</definedName>
    <definedName name="Z_C6DB9338_125F_4216_B781_9736B7EB9E61_.wvu.PrintArea" localSheetId="28" hidden="1">'32'!$A$1:$G$109</definedName>
    <definedName name="Z_C6DB9338_125F_4216_B781_9736B7EB9E61_.wvu.PrintArea" localSheetId="29" hidden="1">'33'!$A$1:$H$108</definedName>
    <definedName name="Z_C6DB9338_125F_4216_B781_9736B7EB9E61_.wvu.PrintArea" localSheetId="30" hidden="1">'34'!$A$1:$G$43</definedName>
    <definedName name="Z_C6DB9338_125F_4216_B781_9736B7EB9E61_.wvu.PrintArea" localSheetId="31" hidden="1">'35'!$A$1:$G$43</definedName>
    <definedName name="Z_C6DB9338_125F_4216_B781_9736B7EB9E61_.wvu.PrintArea" localSheetId="32" hidden="1">'36'!$A$1:$G$43</definedName>
    <definedName name="Z_C6DB9338_125F_4216_B781_9736B7EB9E61_.wvu.PrintArea" localSheetId="33" hidden="1">'37'!$A$1:$G$38</definedName>
    <definedName name="Z_C6DB9338_125F_4216_B781_9736B7EB9E61_.wvu.PrintArea" localSheetId="34" hidden="1">'38'!$A$1:$G$43</definedName>
    <definedName name="Z_C6DB9338_125F_4216_B781_9736B7EB9E61_.wvu.PrintArea" localSheetId="35" hidden="1">'39'!$A$1:$G$42</definedName>
    <definedName name="Z_C6DB9338_125F_4216_B781_9736B7EB9E61_.wvu.PrintArea" localSheetId="5" hidden="1">'4,5 '!$A$2:$G$46</definedName>
    <definedName name="Z_C6DB9338_125F_4216_B781_9736B7EB9E61_.wvu.PrintArea" localSheetId="36" hidden="1">'40'!$A$1:$G$43</definedName>
    <definedName name="Z_C6DB9338_125F_4216_B781_9736B7EB9E61_.wvu.PrintArea" localSheetId="37" hidden="1">'41'!$A$1:$G$37</definedName>
    <definedName name="Z_C6DB9338_125F_4216_B781_9736B7EB9E61_.wvu.PrintArea" localSheetId="38" hidden="1">'42'!$A$1:$G$42</definedName>
    <definedName name="Z_C6DB9338_125F_4216_B781_9736B7EB9E61_.wvu.PrintArea" localSheetId="39" hidden="1">'43'!$A$1:$G$43</definedName>
    <definedName name="Z_C6DB9338_125F_4216_B781_9736B7EB9E61_.wvu.PrintArea" localSheetId="40" hidden="1">'44'!$A$1:$G$40</definedName>
    <definedName name="Z_C6DB9338_125F_4216_B781_9736B7EB9E61_.wvu.PrintArea" localSheetId="41" hidden="1">'45'!$A$1:$G$38</definedName>
    <definedName name="Z_C6DB9338_125F_4216_B781_9736B7EB9E61_.wvu.PrintArea" localSheetId="42" hidden="1">'46'!$A$1:$G$44</definedName>
    <definedName name="Z_C6DB9338_125F_4216_B781_9736B7EB9E61_.wvu.PrintArea" localSheetId="43" hidden="1">'47'!$A$1:$G$46</definedName>
    <definedName name="Z_C6DB9338_125F_4216_B781_9736B7EB9E61_.wvu.PrintArea" localSheetId="44" hidden="1">'48'!$A$1:$G$47</definedName>
    <definedName name="Z_C6DB9338_125F_4216_B781_9736B7EB9E61_.wvu.PrintArea" localSheetId="45" hidden="1">'49'!$A$1:$G$44</definedName>
    <definedName name="Z_C6DB9338_125F_4216_B781_9736B7EB9E61_.wvu.PrintArea" localSheetId="46" hidden="1">'50'!$A$1:$G$43</definedName>
    <definedName name="Z_C6DB9338_125F_4216_B781_9736B7EB9E61_.wvu.PrintArea" localSheetId="47" hidden="1">'51'!$A$1:$G$47</definedName>
    <definedName name="Z_C6DB9338_125F_4216_B781_9736B7EB9E61_.wvu.PrintArea" localSheetId="48" hidden="1">'52'!$A$1:$G$47</definedName>
    <definedName name="Z_C6DB9338_125F_4216_B781_9736B7EB9E61_.wvu.PrintArea" localSheetId="49" hidden="1">'53'!$A$1:$G$43</definedName>
    <definedName name="Z_C6DB9338_125F_4216_B781_9736B7EB9E61_.wvu.PrintArea" localSheetId="50" hidden="1">'54 '!$A$1:$I$29</definedName>
    <definedName name="Z_C6DB9338_125F_4216_B781_9736B7EB9E61_.wvu.PrintArea" localSheetId="51" hidden="1">'55 '!$A$1:$N$26</definedName>
    <definedName name="Z_C6DB9338_125F_4216_B781_9736B7EB9E61_.wvu.PrintArea" localSheetId="52" hidden="1">'56'!$A$2:$N$25</definedName>
    <definedName name="Z_C6DB9338_125F_4216_B781_9736B7EB9E61_.wvu.PrintArea" localSheetId="53" hidden="1">'57'!$A$1:$N$27</definedName>
    <definedName name="Z_C6DB9338_125F_4216_B781_9736B7EB9E61_.wvu.PrintArea" localSheetId="54" hidden="1">'58'!$A$1:$N$25</definedName>
    <definedName name="Z_C6DB9338_125F_4216_B781_9736B7EB9E61_.wvu.PrintArea" localSheetId="55" hidden="1">'59'!$B$2:$F$96</definedName>
    <definedName name="Z_C6DB9338_125F_4216_B781_9736B7EB9E61_.wvu.PrintArea" localSheetId="6" hidden="1">'6,7 '!$A$2:$J$51</definedName>
    <definedName name="Z_C6DB9338_125F_4216_B781_9736B7EB9E61_.wvu.PrintArea" localSheetId="56" hidden="1">'60'!$A$2:$H$23</definedName>
    <definedName name="Z_C6DB9338_125F_4216_B781_9736B7EB9E61_.wvu.PrintArea" localSheetId="57" hidden="1">'61'!$A$2:$H$24</definedName>
    <definedName name="Z_C6DB9338_125F_4216_B781_9736B7EB9E61_.wvu.PrintArea" localSheetId="58" hidden="1">'62'!$A$2:$H$24</definedName>
    <definedName name="Z_C6DB9338_125F_4216_B781_9736B7EB9E61_.wvu.PrintArea" localSheetId="8" hidden="1">'8 '!$A$1:$A$1</definedName>
    <definedName name="Z_C6DB9338_125F_4216_B781_9736B7EB9E61_.wvu.PrintArea" localSheetId="9" hidden="1">'9 '!$A$2:$C$31</definedName>
    <definedName name="Z_C6DB9338_125F_4216_B781_9736B7EB9E61_.wvu.PrintArea" localSheetId="1" hidden="1">Contenido!$C$2:$D$80</definedName>
    <definedName name="Z_C6DB9338_125F_4216_B781_9736B7EB9E61_.wvu.PrintArea" localSheetId="60" hidden="1">'Contraportada '!$A$1:$K$58</definedName>
    <definedName name="Z_C6DB9338_125F_4216_B781_9736B7EB9E61_.wvu.PrintArea" localSheetId="59" hidden="1">Fuentes!$A$1:$K$30</definedName>
    <definedName name="Z_C6DB9338_125F_4216_B781_9736B7EB9E61_.wvu.PrintArea" localSheetId="0" hidden="1">'Portada '!$A$1:$K$58</definedName>
  </definedNames>
  <calcPr calcId="162913"/>
  <customWorkbookViews>
    <customWorkbookView name="63" guid="{C6DB9338-125F-4216-B781-9736B7EB9E61}" maximized="1" xWindow="1" yWindow="1" windowWidth="1276" windowHeight="730" tabRatio="601" activeSheetId="55"/>
  </customWorkbookViews>
</workbook>
</file>

<file path=xl/calcChain.xml><?xml version="1.0" encoding="utf-8"?>
<calcChain xmlns="http://schemas.openxmlformats.org/spreadsheetml/2006/main">
  <c r="F8" i="160" l="1"/>
  <c r="F9" i="160"/>
  <c r="F10" i="160"/>
  <c r="L12" i="49" l="1"/>
  <c r="K12" i="49"/>
  <c r="J12" i="49"/>
  <c r="I12" i="49"/>
  <c r="H12" i="49"/>
  <c r="G12" i="49"/>
  <c r="F12" i="49"/>
  <c r="E12" i="49"/>
  <c r="D12" i="49"/>
  <c r="C12" i="49"/>
  <c r="D12" i="48"/>
  <c r="E12" i="48"/>
  <c r="F12" i="48"/>
  <c r="G12" i="48"/>
  <c r="H12" i="48"/>
  <c r="I12" i="48"/>
  <c r="J12" i="48"/>
  <c r="K12" i="48"/>
  <c r="L12" i="48"/>
  <c r="C12" i="48"/>
  <c r="C12" i="45" l="1"/>
  <c r="D12" i="45"/>
  <c r="E12" i="45"/>
  <c r="F12" i="45"/>
  <c r="G12" i="45"/>
  <c r="H12" i="45"/>
  <c r="I12" i="45"/>
  <c r="J12" i="45"/>
  <c r="K12" i="45"/>
  <c r="L12" i="45"/>
  <c r="L29" i="38"/>
  <c r="L24" i="38"/>
  <c r="L17" i="38"/>
  <c r="L12" i="38"/>
  <c r="L35" i="37"/>
  <c r="L30" i="37"/>
  <c r="L24" i="37"/>
  <c r="L17" i="37"/>
  <c r="L12" i="37"/>
  <c r="L39" i="49"/>
  <c r="L34" i="49"/>
  <c r="L24" i="49"/>
  <c r="L17" i="49"/>
  <c r="L39" i="48"/>
  <c r="L34" i="48"/>
  <c r="L24" i="48"/>
  <c r="L17" i="48"/>
  <c r="L6" i="48" l="1"/>
  <c r="L6" i="49"/>
  <c r="L6" i="38"/>
  <c r="L6" i="37"/>
  <c r="L39" i="45"/>
  <c r="L34" i="45"/>
  <c r="L22" i="45"/>
  <c r="L36" i="43"/>
  <c r="L31" i="43"/>
  <c r="L24" i="43"/>
  <c r="L17" i="43"/>
  <c r="L12" i="43"/>
  <c r="L30" i="42"/>
  <c r="L17" i="42"/>
  <c r="L12" i="42"/>
  <c r="L32" i="41"/>
  <c r="L27" i="41"/>
  <c r="L21" i="41"/>
  <c r="L12" i="41"/>
  <c r="L35" i="40"/>
  <c r="L30" i="40"/>
  <c r="L24" i="40"/>
  <c r="L17" i="40"/>
  <c r="L12" i="40"/>
  <c r="L34" i="39"/>
  <c r="L29" i="39"/>
  <c r="L24" i="39"/>
  <c r="L17" i="39"/>
  <c r="L12" i="39"/>
  <c r="L6" i="41" l="1"/>
  <c r="L6" i="45"/>
  <c r="L6" i="43"/>
  <c r="L6" i="42"/>
  <c r="L6" i="40"/>
  <c r="L6" i="39"/>
  <c r="L34" i="36"/>
  <c r="L29" i="36"/>
  <c r="L24" i="36"/>
  <c r="L17" i="36"/>
  <c r="L12" i="36"/>
  <c r="L35" i="35"/>
  <c r="L30" i="35"/>
  <c r="L24" i="35"/>
  <c r="G24" i="35"/>
  <c r="L12" i="35"/>
  <c r="L17" i="35"/>
  <c r="L6" i="36" l="1"/>
  <c r="L6" i="35"/>
  <c r="K39" i="49" l="1"/>
  <c r="K34" i="49"/>
  <c r="K24" i="49"/>
  <c r="K17" i="49"/>
  <c r="K6" i="49" l="1"/>
  <c r="K39" i="48"/>
  <c r="K34" i="48"/>
  <c r="K24" i="48"/>
  <c r="K17" i="48"/>
  <c r="K6" i="48" s="1"/>
  <c r="K39" i="45" l="1"/>
  <c r="K34" i="45"/>
  <c r="K22" i="45"/>
  <c r="K38" i="44"/>
  <c r="K33" i="44"/>
  <c r="K24" i="44"/>
  <c r="K17" i="44"/>
  <c r="K12" i="44"/>
  <c r="K36" i="43"/>
  <c r="K31" i="43"/>
  <c r="K24" i="43"/>
  <c r="K17" i="43"/>
  <c r="K12" i="43"/>
  <c r="K30" i="42"/>
  <c r="K17" i="42"/>
  <c r="K12" i="42"/>
  <c r="K32" i="41"/>
  <c r="K27" i="41"/>
  <c r="K21" i="41"/>
  <c r="K12" i="41"/>
  <c r="K35" i="40"/>
  <c r="K30" i="40"/>
  <c r="K24" i="40"/>
  <c r="K17" i="40"/>
  <c r="K12" i="40"/>
  <c r="K24" i="39"/>
  <c r="K29" i="39"/>
  <c r="K34" i="39"/>
  <c r="K17" i="39"/>
  <c r="K12" i="39"/>
  <c r="K29" i="38"/>
  <c r="K24" i="38"/>
  <c r="K17" i="38"/>
  <c r="K12" i="38"/>
  <c r="K35" i="37"/>
  <c r="K30" i="37"/>
  <c r="K24" i="37"/>
  <c r="K17" i="37"/>
  <c r="K12" i="37"/>
  <c r="K34" i="36"/>
  <c r="K29" i="36"/>
  <c r="K24" i="36"/>
  <c r="K17" i="36"/>
  <c r="K12" i="36"/>
  <c r="K6" i="41" l="1"/>
  <c r="K6" i="45"/>
  <c r="K6" i="44"/>
  <c r="K6" i="43"/>
  <c r="K6" i="42"/>
  <c r="K6" i="40"/>
  <c r="K6" i="39"/>
  <c r="K6" i="38"/>
  <c r="K6" i="37"/>
  <c r="K6" i="36"/>
  <c r="K35" i="35"/>
  <c r="K30" i="35"/>
  <c r="K24" i="35"/>
  <c r="K17" i="35"/>
  <c r="K12" i="35"/>
  <c r="K6" i="35" l="1"/>
  <c r="J39" i="49" l="1"/>
  <c r="J34" i="49"/>
  <c r="J24" i="49"/>
  <c r="J17" i="49"/>
  <c r="J39" i="48"/>
  <c r="J24" i="48"/>
  <c r="J34" i="48"/>
  <c r="J17" i="48"/>
  <c r="J39" i="45"/>
  <c r="J34" i="45"/>
  <c r="J22" i="45"/>
  <c r="J38" i="44"/>
  <c r="J33" i="44"/>
  <c r="J24" i="44"/>
  <c r="J17" i="44"/>
  <c r="J12" i="44"/>
  <c r="J36" i="43"/>
  <c r="J31" i="43"/>
  <c r="J24" i="43"/>
  <c r="J17" i="43"/>
  <c r="J12" i="43"/>
  <c r="J30" i="42"/>
  <c r="J17" i="42"/>
  <c r="J12" i="42"/>
  <c r="J32" i="41"/>
  <c r="J27" i="41"/>
  <c r="J21" i="41"/>
  <c r="J12" i="41"/>
  <c r="J35" i="40"/>
  <c r="J30" i="40"/>
  <c r="J24" i="40"/>
  <c r="J17" i="40"/>
  <c r="J12" i="40"/>
  <c r="J34" i="39"/>
  <c r="J29" i="39"/>
  <c r="J24" i="39"/>
  <c r="J17" i="39"/>
  <c r="J12" i="39"/>
  <c r="J29" i="38"/>
  <c r="J24" i="38"/>
  <c r="J17" i="38"/>
  <c r="J12" i="38"/>
  <c r="J35" i="37"/>
  <c r="J30" i="37"/>
  <c r="J24" i="37"/>
  <c r="J17" i="37"/>
  <c r="J12" i="37"/>
  <c r="J34" i="36"/>
  <c r="J29" i="36"/>
  <c r="J24" i="36"/>
  <c r="J17" i="36"/>
  <c r="J12" i="36"/>
  <c r="J35" i="35"/>
  <c r="J30" i="35"/>
  <c r="J24" i="35"/>
  <c r="J17" i="35"/>
  <c r="J12" i="35"/>
  <c r="J6" i="49" l="1"/>
  <c r="J6" i="48"/>
  <c r="J6" i="35"/>
  <c r="J6" i="45"/>
  <c r="J6" i="44"/>
  <c r="J6" i="43"/>
  <c r="J6" i="42"/>
  <c r="J6" i="41"/>
  <c r="J6" i="40"/>
  <c r="J6" i="39"/>
  <c r="J6" i="38"/>
  <c r="J6" i="37"/>
  <c r="J6" i="36"/>
  <c r="D39" i="49" l="1"/>
  <c r="E39" i="49"/>
  <c r="F39" i="49"/>
  <c r="G39" i="49"/>
  <c r="H39" i="49"/>
  <c r="I39" i="49"/>
  <c r="C39" i="49"/>
  <c r="D34" i="49"/>
  <c r="E34" i="49"/>
  <c r="F34" i="49"/>
  <c r="G34" i="49"/>
  <c r="H34" i="49"/>
  <c r="I34" i="49"/>
  <c r="C34" i="49"/>
  <c r="D24" i="49"/>
  <c r="E24" i="49"/>
  <c r="F24" i="49"/>
  <c r="G24" i="49"/>
  <c r="H24" i="49"/>
  <c r="I24" i="49"/>
  <c r="C24" i="49"/>
  <c r="D17" i="49"/>
  <c r="D6" i="49" s="1"/>
  <c r="E17" i="49"/>
  <c r="F17" i="49"/>
  <c r="F6" i="49" s="1"/>
  <c r="G17" i="49"/>
  <c r="H17" i="49"/>
  <c r="H6" i="49" s="1"/>
  <c r="I17" i="49"/>
  <c r="C17" i="49"/>
  <c r="C6" i="49" s="1"/>
  <c r="D39" i="48"/>
  <c r="E39" i="48"/>
  <c r="F39" i="48"/>
  <c r="G39" i="48"/>
  <c r="H39" i="48"/>
  <c r="I39" i="48"/>
  <c r="C39" i="48"/>
  <c r="D34" i="48"/>
  <c r="E34" i="48"/>
  <c r="F34" i="48"/>
  <c r="G34" i="48"/>
  <c r="H34" i="48"/>
  <c r="I34" i="48"/>
  <c r="C34" i="48"/>
  <c r="D24" i="48"/>
  <c r="E24" i="48"/>
  <c r="F24" i="48"/>
  <c r="G24" i="48"/>
  <c r="H24" i="48"/>
  <c r="I24" i="48"/>
  <c r="C24" i="48"/>
  <c r="D17" i="48"/>
  <c r="D6" i="48" s="1"/>
  <c r="E17" i="48"/>
  <c r="F17" i="48"/>
  <c r="G17" i="48"/>
  <c r="H17" i="48"/>
  <c r="H6" i="48" s="1"/>
  <c r="I17" i="48"/>
  <c r="C17" i="48"/>
  <c r="C6" i="48" s="1"/>
  <c r="D39" i="45"/>
  <c r="E39" i="45"/>
  <c r="F39" i="45"/>
  <c r="G39" i="45"/>
  <c r="H39" i="45"/>
  <c r="I39" i="45"/>
  <c r="C39" i="45"/>
  <c r="D34" i="45"/>
  <c r="E34" i="45"/>
  <c r="F34" i="45"/>
  <c r="G34" i="45"/>
  <c r="H34" i="45"/>
  <c r="I34" i="45"/>
  <c r="C34" i="45"/>
  <c r="F22" i="45"/>
  <c r="D22" i="45"/>
  <c r="E22" i="45"/>
  <c r="G22" i="45"/>
  <c r="H22" i="45"/>
  <c r="I22" i="45"/>
  <c r="C22" i="45"/>
  <c r="D38" i="44"/>
  <c r="E38" i="44"/>
  <c r="F38" i="44"/>
  <c r="G38" i="44"/>
  <c r="H38" i="44"/>
  <c r="I38" i="44"/>
  <c r="C38" i="44"/>
  <c r="D33" i="44"/>
  <c r="E33" i="44"/>
  <c r="F33" i="44"/>
  <c r="G33" i="44"/>
  <c r="H33" i="44"/>
  <c r="I33" i="44"/>
  <c r="C33" i="44"/>
  <c r="D24" i="44"/>
  <c r="E24" i="44"/>
  <c r="F24" i="44"/>
  <c r="G24" i="44"/>
  <c r="H24" i="44"/>
  <c r="I24" i="44"/>
  <c r="C24" i="44"/>
  <c r="D17" i="44"/>
  <c r="E17" i="44"/>
  <c r="F17" i="44"/>
  <c r="G17" i="44"/>
  <c r="H17" i="44"/>
  <c r="I17" i="44"/>
  <c r="C17" i="44"/>
  <c r="D12" i="44"/>
  <c r="E12" i="44"/>
  <c r="F12" i="44"/>
  <c r="G12" i="44"/>
  <c r="H12" i="44"/>
  <c r="I12" i="44"/>
  <c r="C12" i="44"/>
  <c r="D36" i="43"/>
  <c r="E36" i="43"/>
  <c r="F36" i="43"/>
  <c r="G36" i="43"/>
  <c r="H36" i="43"/>
  <c r="I36" i="43"/>
  <c r="C36" i="43"/>
  <c r="D31" i="43"/>
  <c r="E31" i="43"/>
  <c r="F31" i="43"/>
  <c r="G31" i="43"/>
  <c r="H31" i="43"/>
  <c r="I31" i="43"/>
  <c r="C31" i="43"/>
  <c r="D24" i="43"/>
  <c r="E24" i="43"/>
  <c r="F24" i="43"/>
  <c r="G24" i="43"/>
  <c r="H24" i="43"/>
  <c r="I24" i="43"/>
  <c r="C24" i="43"/>
  <c r="D17" i="43"/>
  <c r="E17" i="43"/>
  <c r="F17" i="43"/>
  <c r="G17" i="43"/>
  <c r="H17" i="43"/>
  <c r="I17" i="43"/>
  <c r="C17" i="43"/>
  <c r="I12" i="43"/>
  <c r="D12" i="43"/>
  <c r="E12" i="43"/>
  <c r="F12" i="43"/>
  <c r="G12" i="43"/>
  <c r="H12" i="43"/>
  <c r="C12" i="43"/>
  <c r="D30" i="42"/>
  <c r="E30" i="42"/>
  <c r="F30" i="42"/>
  <c r="G30" i="42"/>
  <c r="H30" i="42"/>
  <c r="I30" i="42"/>
  <c r="C30" i="42"/>
  <c r="D17" i="42"/>
  <c r="E17" i="42"/>
  <c r="F17" i="42"/>
  <c r="G17" i="42"/>
  <c r="H17" i="42"/>
  <c r="I17" i="42"/>
  <c r="C17" i="42"/>
  <c r="I12" i="42"/>
  <c r="D12" i="42"/>
  <c r="E12" i="42"/>
  <c r="F12" i="42"/>
  <c r="G12" i="42"/>
  <c r="H12" i="42"/>
  <c r="C12" i="42"/>
  <c r="D32" i="41"/>
  <c r="E32" i="41"/>
  <c r="F32" i="41"/>
  <c r="G32" i="41"/>
  <c r="H32" i="41"/>
  <c r="I32" i="41"/>
  <c r="C32" i="41"/>
  <c r="D27" i="41"/>
  <c r="E27" i="41"/>
  <c r="F27" i="41"/>
  <c r="G27" i="41"/>
  <c r="H27" i="41"/>
  <c r="I27" i="41"/>
  <c r="C27" i="41"/>
  <c r="D21" i="41"/>
  <c r="E21" i="41"/>
  <c r="F21" i="41"/>
  <c r="G21" i="41"/>
  <c r="H21" i="41"/>
  <c r="I21" i="41"/>
  <c r="C21" i="41"/>
  <c r="D12" i="41"/>
  <c r="E12" i="41"/>
  <c r="F12" i="41"/>
  <c r="G12" i="41"/>
  <c r="H12" i="41"/>
  <c r="I12" i="41"/>
  <c r="C12" i="41"/>
  <c r="D35" i="40"/>
  <c r="E35" i="40"/>
  <c r="F35" i="40"/>
  <c r="G35" i="40"/>
  <c r="H35" i="40"/>
  <c r="I35" i="40"/>
  <c r="C35" i="40"/>
  <c r="I30" i="40"/>
  <c r="D30" i="40"/>
  <c r="E30" i="40"/>
  <c r="F30" i="40"/>
  <c r="G30" i="40"/>
  <c r="H30" i="40"/>
  <c r="C30" i="40"/>
  <c r="D24" i="40"/>
  <c r="E24" i="40"/>
  <c r="F24" i="40"/>
  <c r="G24" i="40"/>
  <c r="H24" i="40"/>
  <c r="I24" i="40"/>
  <c r="C24" i="40"/>
  <c r="D17" i="40"/>
  <c r="E17" i="40"/>
  <c r="F17" i="40"/>
  <c r="G17" i="40"/>
  <c r="H17" i="40"/>
  <c r="I17" i="40"/>
  <c r="C17" i="40"/>
  <c r="G12" i="40"/>
  <c r="D12" i="40"/>
  <c r="E12" i="40"/>
  <c r="F12" i="40"/>
  <c r="H12" i="40"/>
  <c r="I12" i="40"/>
  <c r="C12" i="40"/>
  <c r="D34" i="39"/>
  <c r="E34" i="39"/>
  <c r="F34" i="39"/>
  <c r="G34" i="39"/>
  <c r="H34" i="39"/>
  <c r="I34" i="39"/>
  <c r="C34" i="39"/>
  <c r="D29" i="39"/>
  <c r="E29" i="39"/>
  <c r="F29" i="39"/>
  <c r="G29" i="39"/>
  <c r="H29" i="39"/>
  <c r="I29" i="39"/>
  <c r="C29" i="39"/>
  <c r="D24" i="39"/>
  <c r="E24" i="39"/>
  <c r="F24" i="39"/>
  <c r="G24" i="39"/>
  <c r="H24" i="39"/>
  <c r="I24" i="39"/>
  <c r="C24" i="39"/>
  <c r="D17" i="39"/>
  <c r="E17" i="39"/>
  <c r="F17" i="39"/>
  <c r="G17" i="39"/>
  <c r="H17" i="39"/>
  <c r="I17" i="39"/>
  <c r="C17" i="39"/>
  <c r="D12" i="39"/>
  <c r="E12" i="39"/>
  <c r="F12" i="39"/>
  <c r="G12" i="39"/>
  <c r="H12" i="39"/>
  <c r="I12" i="39"/>
  <c r="C12" i="39"/>
  <c r="D29" i="38"/>
  <c r="E29" i="38"/>
  <c r="F29" i="38"/>
  <c r="G29" i="38"/>
  <c r="H29" i="38"/>
  <c r="I29" i="38"/>
  <c r="C29" i="38"/>
  <c r="D24" i="38"/>
  <c r="E24" i="38"/>
  <c r="F24" i="38"/>
  <c r="G24" i="38"/>
  <c r="H24" i="38"/>
  <c r="I24" i="38"/>
  <c r="C24" i="38"/>
  <c r="E17" i="38"/>
  <c r="C17" i="38"/>
  <c r="D17" i="38"/>
  <c r="F17" i="38"/>
  <c r="G17" i="38"/>
  <c r="H17" i="38"/>
  <c r="I17" i="38"/>
  <c r="D12" i="38"/>
  <c r="E12" i="38"/>
  <c r="F12" i="38"/>
  <c r="G12" i="38"/>
  <c r="H12" i="38"/>
  <c r="I12" i="38"/>
  <c r="C12" i="38"/>
  <c r="D35" i="37"/>
  <c r="E35" i="37"/>
  <c r="F35" i="37"/>
  <c r="G35" i="37"/>
  <c r="H35" i="37"/>
  <c r="I35" i="37"/>
  <c r="C35" i="37"/>
  <c r="D30" i="37"/>
  <c r="E30" i="37"/>
  <c r="F30" i="37"/>
  <c r="G30" i="37"/>
  <c r="H30" i="37"/>
  <c r="I30" i="37"/>
  <c r="C30" i="37"/>
  <c r="D24" i="37"/>
  <c r="E24" i="37"/>
  <c r="F24" i="37"/>
  <c r="G24" i="37"/>
  <c r="H24" i="37"/>
  <c r="I24" i="37"/>
  <c r="C24" i="37"/>
  <c r="D17" i="37"/>
  <c r="E17" i="37"/>
  <c r="F17" i="37"/>
  <c r="G17" i="37"/>
  <c r="H17" i="37"/>
  <c r="I17" i="37"/>
  <c r="C17" i="37"/>
  <c r="D12" i="37"/>
  <c r="E12" i="37"/>
  <c r="F12" i="37"/>
  <c r="G12" i="37"/>
  <c r="H12" i="37"/>
  <c r="I12" i="37"/>
  <c r="C12" i="37"/>
  <c r="D34" i="36"/>
  <c r="E34" i="36"/>
  <c r="F34" i="36"/>
  <c r="G34" i="36"/>
  <c r="H34" i="36"/>
  <c r="I34" i="36"/>
  <c r="C34" i="36"/>
  <c r="D29" i="36"/>
  <c r="E29" i="36"/>
  <c r="F29" i="36"/>
  <c r="G29" i="36"/>
  <c r="H29" i="36"/>
  <c r="I29" i="36"/>
  <c r="C29" i="36"/>
  <c r="D24" i="36"/>
  <c r="E24" i="36"/>
  <c r="F24" i="36"/>
  <c r="G24" i="36"/>
  <c r="H24" i="36"/>
  <c r="I24" i="36"/>
  <c r="C24" i="36"/>
  <c r="D17" i="36"/>
  <c r="E17" i="36"/>
  <c r="F17" i="36"/>
  <c r="G17" i="36"/>
  <c r="H17" i="36"/>
  <c r="I17" i="36"/>
  <c r="C17" i="36"/>
  <c r="D12" i="36"/>
  <c r="E12" i="36"/>
  <c r="F12" i="36"/>
  <c r="G12" i="36"/>
  <c r="H12" i="36"/>
  <c r="I12" i="36"/>
  <c r="C12" i="36"/>
  <c r="D35" i="35"/>
  <c r="E35" i="35"/>
  <c r="F35" i="35"/>
  <c r="G35" i="35"/>
  <c r="H35" i="35"/>
  <c r="I35" i="35"/>
  <c r="C35" i="35"/>
  <c r="D30" i="35"/>
  <c r="E30" i="35"/>
  <c r="F30" i="35"/>
  <c r="G30" i="35"/>
  <c r="H30" i="35"/>
  <c r="I30" i="35"/>
  <c r="C30" i="35"/>
  <c r="D24" i="35"/>
  <c r="E24" i="35"/>
  <c r="F24" i="35"/>
  <c r="H24" i="35"/>
  <c r="I24" i="35"/>
  <c r="C24" i="35"/>
  <c r="E17" i="35"/>
  <c r="D17" i="35"/>
  <c r="F17" i="35"/>
  <c r="G17" i="35"/>
  <c r="H17" i="35"/>
  <c r="I17" i="35"/>
  <c r="C17" i="35"/>
  <c r="D12" i="35"/>
  <c r="E12" i="35"/>
  <c r="F12" i="35"/>
  <c r="G12" i="35"/>
  <c r="H12" i="35"/>
  <c r="I12" i="35"/>
  <c r="C12" i="35"/>
  <c r="E6" i="40" l="1"/>
  <c r="I6" i="49"/>
  <c r="E6" i="49"/>
  <c r="G6" i="49"/>
  <c r="G6" i="48"/>
  <c r="F6" i="48"/>
  <c r="I6" i="48"/>
  <c r="E6" i="48"/>
  <c r="E6" i="39"/>
  <c r="D6" i="40"/>
  <c r="D6" i="45"/>
  <c r="C6" i="45"/>
  <c r="F6" i="45"/>
  <c r="E6" i="45"/>
  <c r="D6" i="44"/>
  <c r="E6" i="44"/>
  <c r="C6" i="44"/>
  <c r="F6" i="44"/>
  <c r="D6" i="43"/>
  <c r="F6" i="43"/>
  <c r="C6" i="43"/>
  <c r="E6" i="43"/>
  <c r="D6" i="42"/>
  <c r="E6" i="42"/>
  <c r="F6" i="42"/>
  <c r="C6" i="42"/>
  <c r="D6" i="41"/>
  <c r="C6" i="41"/>
  <c r="F6" i="40"/>
  <c r="C6" i="40"/>
  <c r="C6" i="39"/>
  <c r="F6" i="39"/>
  <c r="D6" i="39"/>
  <c r="C6" i="38"/>
  <c r="F6" i="38"/>
  <c r="E6" i="38"/>
  <c r="G6" i="38"/>
  <c r="D6" i="38"/>
  <c r="C6" i="37"/>
  <c r="F6" i="37"/>
  <c r="D6" i="37"/>
  <c r="E6" i="37"/>
  <c r="D6" i="36"/>
  <c r="C6" i="36"/>
  <c r="F6" i="36"/>
  <c r="E6" i="35"/>
  <c r="D6" i="35"/>
  <c r="F6" i="35"/>
  <c r="C6" i="35"/>
  <c r="G6" i="45"/>
  <c r="G6" i="43"/>
  <c r="G6" i="42"/>
  <c r="F6" i="41"/>
  <c r="G6" i="39"/>
  <c r="G6" i="35"/>
  <c r="G6" i="44"/>
  <c r="E6" i="36"/>
  <c r="G6" i="37"/>
  <c r="G6" i="40"/>
  <c r="E6" i="41"/>
  <c r="I6" i="44"/>
  <c r="I6" i="42"/>
  <c r="I6" i="38"/>
  <c r="I6" i="45"/>
  <c r="I6" i="43"/>
  <c r="H6" i="42"/>
  <c r="G6" i="41"/>
  <c r="H6" i="41"/>
  <c r="I6" i="41"/>
  <c r="H6" i="40"/>
  <c r="I6" i="40"/>
  <c r="I6" i="39"/>
  <c r="I6" i="37"/>
  <c r="G6" i="36"/>
  <c r="I6" i="36"/>
  <c r="I6" i="35"/>
  <c r="H6" i="45" l="1"/>
  <c r="H6" i="44"/>
  <c r="H6" i="43"/>
  <c r="H6" i="39"/>
  <c r="H6" i="38"/>
  <c r="H6" i="37"/>
  <c r="H6" i="36"/>
  <c r="H6" i="35"/>
</calcChain>
</file>

<file path=xl/sharedStrings.xml><?xml version="1.0" encoding="utf-8"?>
<sst xmlns="http://schemas.openxmlformats.org/spreadsheetml/2006/main" count="4060" uniqueCount="680">
  <si>
    <t>Enero</t>
  </si>
  <si>
    <t>Febrero</t>
  </si>
  <si>
    <t>Marzo</t>
  </si>
  <si>
    <t>Abril</t>
  </si>
  <si>
    <t>Mayo</t>
  </si>
  <si>
    <t>Junio</t>
  </si>
  <si>
    <t>Mes</t>
  </si>
  <si>
    <t>Ene</t>
  </si>
  <si>
    <t>Feb</t>
  </si>
  <si>
    <t>Mar</t>
  </si>
  <si>
    <t>Abr</t>
  </si>
  <si>
    <t>May</t>
  </si>
  <si>
    <t>Jun</t>
  </si>
  <si>
    <t>Jul</t>
  </si>
  <si>
    <t>Ago</t>
  </si>
  <si>
    <t>Sep</t>
  </si>
  <si>
    <t>Oct</t>
  </si>
  <si>
    <t>Nov</t>
  </si>
  <si>
    <t>Dic</t>
  </si>
  <si>
    <t>Aguascalientes</t>
  </si>
  <si>
    <t>Baja California</t>
  </si>
  <si>
    <t>Baja California Sur</t>
  </si>
  <si>
    <t>Campeche</t>
  </si>
  <si>
    <t>Colima</t>
  </si>
  <si>
    <t>Chiapas</t>
  </si>
  <si>
    <t>Chihuahua</t>
  </si>
  <si>
    <t>Distrito Federal</t>
  </si>
  <si>
    <t>Durango</t>
  </si>
  <si>
    <t>Guanajuato</t>
  </si>
  <si>
    <t>Guerrero</t>
  </si>
  <si>
    <t>Hidalgo</t>
  </si>
  <si>
    <t>Jalisco</t>
  </si>
  <si>
    <t>México</t>
  </si>
  <si>
    <t>Morelos</t>
  </si>
  <si>
    <t>Nayarit</t>
  </si>
  <si>
    <t>Nuevo León</t>
  </si>
  <si>
    <t>Oaxaca</t>
  </si>
  <si>
    <t>Puebla</t>
  </si>
  <si>
    <t>Querétaro</t>
  </si>
  <si>
    <t>Quintana Roo</t>
  </si>
  <si>
    <t>San Luis Potosí</t>
  </si>
  <si>
    <t>Sinaloa</t>
  </si>
  <si>
    <t>Sonora</t>
  </si>
  <si>
    <t>Tabasco</t>
  </si>
  <si>
    <t>Tamaulipas</t>
  </si>
  <si>
    <t>Tlaxcala</t>
  </si>
  <si>
    <t>Yucatán</t>
  </si>
  <si>
    <t>Zacatecas</t>
  </si>
  <si>
    <t>Región Lagunera</t>
  </si>
  <si>
    <t xml:space="preserve">    Laguna Coahuila</t>
  </si>
  <si>
    <t xml:space="preserve">    Laguna Durango</t>
  </si>
  <si>
    <t>Pasteurizada</t>
  </si>
  <si>
    <t>Rehidratada</t>
  </si>
  <si>
    <t>Total</t>
  </si>
  <si>
    <t>Amarillo</t>
  </si>
  <si>
    <t>Fresco</t>
  </si>
  <si>
    <t>Manchego</t>
  </si>
  <si>
    <t>Panela</t>
  </si>
  <si>
    <t>Otros</t>
  </si>
  <si>
    <t>Entera</t>
  </si>
  <si>
    <t>Julio</t>
  </si>
  <si>
    <t>Agosto</t>
  </si>
  <si>
    <t>Septiembre</t>
  </si>
  <si>
    <t>Octubre</t>
  </si>
  <si>
    <t>Noviembre</t>
  </si>
  <si>
    <t>Diciembre</t>
  </si>
  <si>
    <t>Norteamérica</t>
  </si>
  <si>
    <t>Canadá</t>
  </si>
  <si>
    <t>Estados Unidos</t>
  </si>
  <si>
    <t>América del Sur</t>
  </si>
  <si>
    <t>Argentina</t>
  </si>
  <si>
    <t>Brasil</t>
  </si>
  <si>
    <t>Europa del Este</t>
  </si>
  <si>
    <t>Rusia</t>
  </si>
  <si>
    <t>Ucrania</t>
  </si>
  <si>
    <t>Asia</t>
  </si>
  <si>
    <t>China</t>
  </si>
  <si>
    <t>India</t>
  </si>
  <si>
    <t>Japón</t>
  </si>
  <si>
    <t>Oceanía</t>
  </si>
  <si>
    <t>Australia</t>
  </si>
  <si>
    <t>Corea del Sur</t>
  </si>
  <si>
    <t>Filipinas</t>
  </si>
  <si>
    <t>Taiwán</t>
  </si>
  <si>
    <t>Indonesia</t>
  </si>
  <si>
    <t xml:space="preserve">Argelia      </t>
  </si>
  <si>
    <t>Chile</t>
  </si>
  <si>
    <t xml:space="preserve"> Argentina</t>
  </si>
  <si>
    <t xml:space="preserve"> Brasil</t>
  </si>
  <si>
    <t xml:space="preserve"> Rusia</t>
  </si>
  <si>
    <t xml:space="preserve"> Ucrania</t>
  </si>
  <si>
    <t xml:space="preserve"> China</t>
  </si>
  <si>
    <t xml:space="preserve"> Filipinas</t>
  </si>
  <si>
    <t xml:space="preserve"> Indonesia</t>
  </si>
  <si>
    <t xml:space="preserve"> Taiwán</t>
  </si>
  <si>
    <t xml:space="preserve"> Australia</t>
  </si>
  <si>
    <t>Argelia</t>
  </si>
  <si>
    <t xml:space="preserve"> Chile </t>
  </si>
  <si>
    <t>EUA</t>
  </si>
  <si>
    <t> 3,550</t>
  </si>
  <si>
    <r>
      <t xml:space="preserve">19.01.1001 </t>
    </r>
    <r>
      <rPr>
        <b/>
        <vertAlign val="superscript"/>
        <sz val="10"/>
        <color theme="0"/>
        <rFont val="Arial"/>
        <family val="2"/>
      </rPr>
      <t>1/</t>
    </r>
  </si>
  <si>
    <r>
      <t>19.01.9003</t>
    </r>
    <r>
      <rPr>
        <b/>
        <vertAlign val="superscript"/>
        <sz val="10"/>
        <color theme="0"/>
        <rFont val="Arial"/>
        <family val="2"/>
      </rPr>
      <t xml:space="preserve"> 2/</t>
    </r>
  </si>
  <si>
    <r>
      <t xml:space="preserve">19.01.9004 </t>
    </r>
    <r>
      <rPr>
        <b/>
        <vertAlign val="superscript"/>
        <sz val="10"/>
        <color theme="0"/>
        <rFont val="Arial"/>
        <family val="2"/>
      </rPr>
      <t>3/</t>
    </r>
  </si>
  <si>
    <r>
      <t xml:space="preserve">19.01.9005 </t>
    </r>
    <r>
      <rPr>
        <b/>
        <vertAlign val="superscript"/>
        <sz val="10"/>
        <color theme="0"/>
        <rFont val="Arial"/>
        <family val="2"/>
      </rPr>
      <t>4/</t>
    </r>
  </si>
  <si>
    <t xml:space="preserve"> Argelia</t>
  </si>
  <si>
    <t>Horas hombre trabajadas</t>
  </si>
  <si>
    <t>(Miles de horas)</t>
  </si>
  <si>
    <t xml:space="preserve"> (Miles de pesos)</t>
  </si>
  <si>
    <t>(Porcentaje)</t>
  </si>
  <si>
    <t>Remuneraciones totales</t>
  </si>
  <si>
    <t>Valor de la producción</t>
  </si>
  <si>
    <t>Valor de ventas</t>
  </si>
  <si>
    <t>Hato lechero</t>
  </si>
  <si>
    <t>Rendimiento</t>
  </si>
  <si>
    <t>Toneladas</t>
  </si>
  <si>
    <t>Año</t>
  </si>
  <si>
    <t>Producción</t>
  </si>
  <si>
    <t>Precio ponderado</t>
  </si>
  <si>
    <t>Distintas marcas y presentaciones</t>
  </si>
  <si>
    <t>Año / Mes</t>
  </si>
  <si>
    <t>Derivados de leche (Toneladas)</t>
  </si>
  <si>
    <t>Yogurt</t>
  </si>
  <si>
    <t>Total del valor de la producción</t>
  </si>
  <si>
    <t>Derivados de leche</t>
  </si>
  <si>
    <t>Queso</t>
  </si>
  <si>
    <t>Mantequilla</t>
  </si>
  <si>
    <t>Margarina</t>
  </si>
  <si>
    <t>Volumen total</t>
  </si>
  <si>
    <t>Miles de litros</t>
  </si>
  <si>
    <r>
      <t xml:space="preserve">En polvo </t>
    </r>
    <r>
      <rPr>
        <b/>
        <vertAlign val="superscript"/>
        <sz val="10"/>
        <color theme="0"/>
        <rFont val="Arial"/>
        <family val="2"/>
      </rPr>
      <t>2/</t>
    </r>
  </si>
  <si>
    <r>
      <t xml:space="preserve">Evaporada </t>
    </r>
    <r>
      <rPr>
        <b/>
        <vertAlign val="superscript"/>
        <sz val="10"/>
        <color theme="0"/>
        <rFont val="Arial"/>
        <family val="2"/>
      </rPr>
      <t>3/</t>
    </r>
  </si>
  <si>
    <r>
      <t xml:space="preserve">Condensada </t>
    </r>
    <r>
      <rPr>
        <b/>
        <vertAlign val="superscript"/>
        <sz val="10"/>
        <color theme="0"/>
        <rFont val="Arial"/>
        <family val="2"/>
      </rPr>
      <t>4/</t>
    </r>
  </si>
  <si>
    <t>Productos derivados de leche</t>
  </si>
  <si>
    <t>Fracción arancelaria</t>
  </si>
  <si>
    <t>Producción de leche de bovino en países seleccionados</t>
  </si>
  <si>
    <t>País</t>
  </si>
  <si>
    <t>Hato de vacas lecheras en países seleccionados</t>
  </si>
  <si>
    <t>Producción de queso en países seleccionados</t>
  </si>
  <si>
    <t>Consumo de queso en países seleccionados</t>
  </si>
  <si>
    <t>Importación de queso en países seleccionados</t>
  </si>
  <si>
    <t>Exportación de queso en países seleccionados</t>
  </si>
  <si>
    <t>Producción de mantequilla en países seleccionados</t>
  </si>
  <si>
    <t>Consumo de mantequilla en países seleccionados</t>
  </si>
  <si>
    <t>Importación de mantequilla en países seleccionados</t>
  </si>
  <si>
    <t>Exportación de mantequilla en países seleccionados</t>
  </si>
  <si>
    <t>Mes / Año</t>
  </si>
  <si>
    <t>Queso cheddar (Blocks de 40 libras)</t>
  </si>
  <si>
    <t>Suero en polvo</t>
  </si>
  <si>
    <t>Mínimo</t>
  </si>
  <si>
    <t>Máximo</t>
  </si>
  <si>
    <t>Instituto Nacional de Estadística y Geografía (INEGI).</t>
  </si>
  <si>
    <t>Secretaría de Economía (SE).</t>
  </si>
  <si>
    <t>Procuraduría Federal del Consumidor (PROFECO).</t>
  </si>
  <si>
    <t>United States Department of Agriculture (USDA).</t>
  </si>
  <si>
    <t>Foreign Agricultural Service (FAS - USDA).</t>
  </si>
  <si>
    <t>Economic Research Service (ERS - USDA).</t>
  </si>
  <si>
    <t>Agricultural Marketing Service (AMS-USDA)</t>
  </si>
  <si>
    <t>National Agricultural Statistics Service (NASS-USDA).</t>
  </si>
  <si>
    <t>Dairy World Markets and Trade (FAS-USDA).</t>
  </si>
  <si>
    <t>Total nacional</t>
  </si>
  <si>
    <t>http://www.inegi.org.mx/</t>
  </si>
  <si>
    <t>http://www.profeco.gob.mx/</t>
  </si>
  <si>
    <t>http://www.usda.gov/wps/portal/usda/usdahome</t>
  </si>
  <si>
    <t>http://www.fas.usda.gov/</t>
  </si>
  <si>
    <t>http://www.ers.usda.gov/</t>
  </si>
  <si>
    <t>http://www.ams.usda.gov/AMSv1.0/</t>
  </si>
  <si>
    <t>http://www.nass.usda.gov/</t>
  </si>
  <si>
    <t>http://www.fas.usda.gov/dairy_arc.asp</t>
  </si>
  <si>
    <t>http://www.economia.gob.mx/swb/swb/</t>
  </si>
  <si>
    <t>Fuentes de información</t>
  </si>
  <si>
    <t>Hoja</t>
  </si>
  <si>
    <t>Producción nacional</t>
  </si>
  <si>
    <t>Precios nacionales</t>
  </si>
  <si>
    <t>Industria de la leche y derivados</t>
  </si>
  <si>
    <t>Comercio exterior</t>
  </si>
  <si>
    <t>Producción, consumo y comercio mundial</t>
  </si>
  <si>
    <t>Precios internacionales</t>
  </si>
  <si>
    <t>Productividad de leche de bovino en países seleccionados</t>
  </si>
  <si>
    <t>Para ingresar a una hoja específica, dé click en el tema</t>
  </si>
  <si>
    <t>CONTENIDO</t>
  </si>
  <si>
    <t>Leche (Miles de litros)</t>
  </si>
  <si>
    <t>Crema o grasa butírica</t>
  </si>
  <si>
    <t>Doble crema</t>
  </si>
  <si>
    <t>Leche en polvo</t>
  </si>
  <si>
    <t>Para lactantes</t>
  </si>
  <si>
    <r>
      <t>Mantequilla y pastas p/untar</t>
    </r>
    <r>
      <rPr>
        <b/>
        <vertAlign val="superscript"/>
        <sz val="10"/>
        <color theme="0"/>
        <rFont val="Arial"/>
        <family val="2"/>
      </rPr>
      <t xml:space="preserve"> 4/</t>
    </r>
  </si>
  <si>
    <t xml:space="preserve"> </t>
  </si>
  <si>
    <t>Fuente: SIAP con información del International Dairy Market News / AMS / USDA.</t>
  </si>
  <si>
    <t>Volver al índice</t>
  </si>
  <si>
    <t>Descremada</t>
  </si>
  <si>
    <t xml:space="preserve">Pasteurizada y homogeneizada </t>
  </si>
  <si>
    <t>Ultra  pasteurizada</t>
  </si>
  <si>
    <t>Leche de sabores</t>
  </si>
  <si>
    <t>Productos secundarios, desechos y subproductos</t>
  </si>
  <si>
    <t>Otros productos no genéricos</t>
  </si>
  <si>
    <t>Crema</t>
  </si>
  <si>
    <t>Con frutas y/o cereales</t>
  </si>
  <si>
    <t>Para beber</t>
  </si>
  <si>
    <t>Crema o queso</t>
  </si>
  <si>
    <t>Yogurt en diversas formas</t>
  </si>
  <si>
    <t>Licuados</t>
  </si>
  <si>
    <t>De leche natural</t>
  </si>
  <si>
    <t>Dulce tipo chantilly</t>
  </si>
  <si>
    <t>Flanes y postres a base de leche</t>
  </si>
  <si>
    <t>Ingresos por maquila, submaquila y remanufactura</t>
  </si>
  <si>
    <t>Subtotal</t>
  </si>
  <si>
    <t>(continúa)</t>
  </si>
  <si>
    <t>(concluye)</t>
  </si>
  <si>
    <t>Alpura, bolsa 500 grs.</t>
  </si>
  <si>
    <t>Alpura, lata 1.8 kg.</t>
  </si>
  <si>
    <t>Coahuila</t>
  </si>
  <si>
    <t>Michoacán</t>
  </si>
  <si>
    <t>Veracruz</t>
  </si>
  <si>
    <t xml:space="preserve">Coahuila </t>
  </si>
  <si>
    <t>Entidad federativa</t>
  </si>
  <si>
    <t>Coahuila (Delegación)</t>
  </si>
  <si>
    <t>Durango (Delegación)</t>
  </si>
  <si>
    <t>(Dólares / tonelada)</t>
  </si>
  <si>
    <t>Años / mes</t>
  </si>
  <si>
    <t>(Dólares /tonelada)</t>
  </si>
  <si>
    <t>(Kilogramos /cabeza)</t>
  </si>
  <si>
    <t>(Millones de toneladas )</t>
  </si>
  <si>
    <t>(Miles de litros)</t>
  </si>
  <si>
    <t>(Pesos)</t>
  </si>
  <si>
    <t>Lala, premium, entera, caja 1 L.</t>
  </si>
  <si>
    <t>Alpura, clásica, entera, envase 1 L.</t>
  </si>
  <si>
    <t>Nan 1, en polvo para lactante, lata 400 grs.</t>
  </si>
  <si>
    <t>Nan 2, en polvo para lactante, lata 400 grs.</t>
  </si>
  <si>
    <t>(Toneladas)</t>
  </si>
  <si>
    <t>(Miles de dólares)</t>
  </si>
  <si>
    <t>(Toneladas / cabeza)</t>
  </si>
  <si>
    <t>(Miles de cabezas)</t>
  </si>
  <si>
    <r>
      <t>Crema (nata)</t>
    </r>
    <r>
      <rPr>
        <b/>
        <vertAlign val="superscript"/>
        <sz val="10"/>
        <color theme="0"/>
        <rFont val="Arial"/>
        <family val="2"/>
      </rPr>
      <t>1/</t>
    </r>
  </si>
  <si>
    <r>
      <t xml:space="preserve">Yogurt </t>
    </r>
    <r>
      <rPr>
        <b/>
        <vertAlign val="superscript"/>
        <sz val="10"/>
        <color theme="0"/>
        <rFont val="Arial"/>
        <family val="2"/>
      </rPr>
      <t>2/</t>
    </r>
  </si>
  <si>
    <r>
      <t xml:space="preserve">Sueros y lactosueros </t>
    </r>
    <r>
      <rPr>
        <b/>
        <vertAlign val="superscript"/>
        <sz val="10"/>
        <color theme="0"/>
        <rFont val="Arial"/>
        <family val="2"/>
      </rPr>
      <t>3/</t>
    </r>
  </si>
  <si>
    <r>
      <t xml:space="preserve">Yogur </t>
    </r>
    <r>
      <rPr>
        <b/>
        <vertAlign val="superscript"/>
        <sz val="10"/>
        <color theme="0"/>
        <rFont val="Arial"/>
        <family val="2"/>
      </rPr>
      <t>2/</t>
    </r>
  </si>
  <si>
    <r>
      <t>1/</t>
    </r>
    <r>
      <rPr>
        <sz val="9"/>
        <rFont val="Arial"/>
        <family val="2"/>
      </rPr>
      <t xml:space="preserve"> Con un contenido de sólidos lácteos superior al 10%, en peso.</t>
    </r>
  </si>
  <si>
    <r>
      <t xml:space="preserve">Unión Europea </t>
    </r>
    <r>
      <rPr>
        <b/>
        <vertAlign val="superscript"/>
        <sz val="10"/>
        <rFont val="Arial"/>
        <family val="2"/>
      </rPr>
      <t>1/</t>
    </r>
  </si>
  <si>
    <t>(Miles de toneladas)</t>
  </si>
  <si>
    <r>
      <t>Unión Europea</t>
    </r>
    <r>
      <rPr>
        <b/>
        <vertAlign val="superscript"/>
        <sz val="10"/>
        <rFont val="Arial"/>
        <family val="2"/>
      </rPr>
      <t xml:space="preserve"> 1/</t>
    </r>
  </si>
  <si>
    <r>
      <t>Unión Europea 1</t>
    </r>
    <r>
      <rPr>
        <b/>
        <vertAlign val="superscript"/>
        <sz val="10"/>
        <rFont val="Arial"/>
        <family val="2"/>
      </rPr>
      <t>/</t>
    </r>
  </si>
  <si>
    <r>
      <t xml:space="preserve">NDM </t>
    </r>
    <r>
      <rPr>
        <b/>
        <vertAlign val="superscript"/>
        <sz val="10"/>
        <color theme="0"/>
        <rFont val="Arial"/>
        <family val="2"/>
      </rPr>
      <t>1/</t>
    </r>
  </si>
  <si>
    <t>SERVICIO DE INFORMACIÓN AGROALIMENTARIA Y PESQUERA</t>
  </si>
  <si>
    <t>Av. Benjamín Franklin no. 146</t>
  </si>
  <si>
    <t>Col. Escandón, Deleg. Miguel Hidalgo, C.P. 11800</t>
  </si>
  <si>
    <t>México, D.F.</t>
  </si>
  <si>
    <t>Conmutador: (55) 3871 8500</t>
  </si>
  <si>
    <t>VISITE NUESTRA PÁGINA DE INTERNET</t>
  </si>
  <si>
    <t>http://www.siap.gob.mx</t>
  </si>
  <si>
    <r>
      <rPr>
        <vertAlign val="superscript"/>
        <sz val="9"/>
        <rFont val="Arial"/>
        <family val="2"/>
      </rPr>
      <t>1/</t>
    </r>
    <r>
      <rPr>
        <sz val="9"/>
        <rFont val="Arial"/>
        <family val="2"/>
      </rPr>
      <t xml:space="preserve"> Derivado de la modificación a la Tarifa de la Ley de los Impuestos Generales de Importación y Exportación, publicada en el D.O.F. del 29 de junio de 2012, a    </t>
    </r>
  </si>
  <si>
    <t xml:space="preserve">   partir del mes de julio las fracciones 0401.30.01 y 0401.30.99 se suprimen, quedando incluidas las siguientes fracciones de reciente creación: 0401.40.01, </t>
  </si>
  <si>
    <t>Consumo de leche descremada en polvo en países seleccionados</t>
  </si>
  <si>
    <t>Importación de leche descremada en polvo en países seleccionados</t>
  </si>
  <si>
    <t>Exportación de leche descremada en polvo en países seleccionados</t>
  </si>
  <si>
    <t>Producción de leche entera en polvo en países seleccionados</t>
  </si>
  <si>
    <t>Consumo de leche entera en polvo en países seleccionados</t>
  </si>
  <si>
    <t>África</t>
  </si>
  <si>
    <t>Importación de leche entera en polvo en países seleccionados</t>
  </si>
  <si>
    <t>Exportación de leche entera en polvo en países seleccionados</t>
  </si>
  <si>
    <t>Leche entera en polvo</t>
  </si>
  <si>
    <t xml:space="preserve">Leche descremada en polvo </t>
  </si>
  <si>
    <t>Leche descremada en polvo</t>
  </si>
  <si>
    <t>Ingresos por maquila</t>
  </si>
  <si>
    <r>
      <rPr>
        <b/>
        <sz val="60"/>
        <color theme="0" tint="-0.499984740745262"/>
        <rFont val="Arial"/>
        <family val="2"/>
      </rPr>
      <t>Boletín de</t>
    </r>
    <r>
      <rPr>
        <b/>
        <sz val="60"/>
        <rFont val="Arial"/>
        <family val="2"/>
      </rPr>
      <t xml:space="preserve"> </t>
    </r>
    <r>
      <rPr>
        <b/>
        <sz val="60"/>
        <color rgb="FF00853F"/>
        <rFont val="Arial"/>
        <family val="2"/>
      </rPr>
      <t>Leche</t>
    </r>
  </si>
  <si>
    <t>Consumo aparente y per cápita  de leche de bovino</t>
  </si>
  <si>
    <t>Importaciones /*</t>
  </si>
  <si>
    <t>Exportaciones</t>
  </si>
  <si>
    <t>Consumo aparente</t>
  </si>
  <si>
    <t>Consumo per cápita (lt) **/</t>
  </si>
  <si>
    <t>Componente</t>
  </si>
  <si>
    <t xml:space="preserve">/* Las importaciones incluyen leche fluida, en polvo o pastillas, evaporada, condensada y preparaciones a base de productos lácteos. </t>
  </si>
  <si>
    <t xml:space="preserve">   a partir del mes de julio las fracciones 0401.30.01 y 0401.30.99 se suprimen, quedando incluidas las siguientes fracciones de reciente creación: 0401.40.01, </t>
  </si>
  <si>
    <t>Crema de leche natural</t>
  </si>
  <si>
    <t>Productos a base de grasas vegetales</t>
  </si>
  <si>
    <t>Crema dulce tipo chantilly</t>
  </si>
  <si>
    <t>(1/ 2)</t>
  </si>
  <si>
    <t>(Millones de litros)</t>
  </si>
  <si>
    <t>nd</t>
  </si>
  <si>
    <t>(2/2)</t>
  </si>
  <si>
    <t>( 2/2)</t>
  </si>
  <si>
    <t>( 1 /2)</t>
  </si>
  <si>
    <t>(1/2)</t>
  </si>
  <si>
    <r>
      <t>Personal ocupado</t>
    </r>
    <r>
      <rPr>
        <b/>
        <vertAlign val="superscript"/>
        <sz val="9"/>
        <color theme="0"/>
        <rFont val="Arial"/>
        <family val="2"/>
      </rPr>
      <t xml:space="preserve"> </t>
    </r>
  </si>
  <si>
    <r>
      <t>Uso de la capacidad instalada</t>
    </r>
    <r>
      <rPr>
        <b/>
        <vertAlign val="superscript"/>
        <sz val="9"/>
        <color theme="0"/>
        <rFont val="Arial"/>
        <family val="2"/>
      </rPr>
      <t xml:space="preserve"> </t>
    </r>
  </si>
  <si>
    <t>Personal ocupado</t>
  </si>
  <si>
    <t>Uso de la capacidad instalada</t>
  </si>
  <si>
    <r>
      <t xml:space="preserve">Principales países importadores de leche en polvo </t>
    </r>
    <r>
      <rPr>
        <b/>
        <vertAlign val="superscript"/>
        <sz val="12"/>
        <rFont val="Arial"/>
        <family val="2"/>
      </rPr>
      <t>1/</t>
    </r>
  </si>
  <si>
    <r>
      <t xml:space="preserve">Principales países importadores de leche descremada en polvo </t>
    </r>
    <r>
      <rPr>
        <b/>
        <vertAlign val="superscript"/>
        <sz val="12"/>
        <rFont val="Arial"/>
        <family val="2"/>
      </rPr>
      <t>1/</t>
    </r>
  </si>
  <si>
    <r>
      <t xml:space="preserve">Principales países importadores de leche entera en polvo </t>
    </r>
    <r>
      <rPr>
        <b/>
        <vertAlign val="superscript"/>
        <sz val="12"/>
        <rFont val="Arial"/>
        <family val="2"/>
      </rPr>
      <t>1/</t>
    </r>
  </si>
  <si>
    <r>
      <t>1/</t>
    </r>
    <r>
      <rPr>
        <sz val="9"/>
        <rFont val="Arial"/>
        <family val="2"/>
      </rPr>
      <t xml:space="preserve"> Leche entera en forma de polvo, gránulos u otras formas sólidas que puede contener azúcar u otros edulcorantes añadidos.</t>
    </r>
  </si>
  <si>
    <t>nd. No disponible.</t>
  </si>
  <si>
    <t>Fuente: SIAP con información de PROFECO, Dirección General de Estudios sobre Consumo.</t>
  </si>
  <si>
    <t xml:space="preserve">Fuente: SIAP con información de SAT/Administración General de Aduanas. </t>
  </si>
  <si>
    <t>Fuente: SIAP con información del Dairy World Markets and Trade / FAS / USDA.</t>
  </si>
  <si>
    <t>Fuente: SIAP con información del Dairy Products Prices / NASS / USDA.</t>
  </si>
  <si>
    <t>Nota: Los establecimientos seleccionados realizan actividades económicas cuya cobertura en ingresos fue mayor al 80%.
         Los totales correspondientes a las variables, personal ocupado y porcentaje de utilización, se refieren al promedio acumulado al período que se indica.</t>
  </si>
  <si>
    <t>Nota: Debido al redondeo de las cifras, la suma de los parciales puede no coincidir con el total. Asimismo, en virtud de la oportunidad con que se reportan</t>
  </si>
  <si>
    <t>Nota: Debido al redondeo de las cifras, la suma de los parciales puede no coincidir con el total.</t>
  </si>
  <si>
    <t xml:space="preserve">   Fuente: SIAP con datos de la Encuesta Mensual de la Industria Manufacturera (EMIM), INEGI.</t>
  </si>
  <si>
    <t xml:space="preserve">Nota: Los establecimientos seleccionados realizan actividades económicas cuya cobertura en ingresos fue mayor al 80%.
         Los totales correspondientes a las variables, personal ocupado y porcentaje de utilización, se refieren al promedio acumulado al período que se indica. </t>
  </si>
  <si>
    <t xml:space="preserve">   0401.50.01, 0401.40.99 y 0401.50.99.</t>
  </si>
  <si>
    <r>
      <rPr>
        <vertAlign val="superscript"/>
        <sz val="9"/>
        <rFont val="Arial"/>
        <family val="2"/>
      </rPr>
      <t>2/</t>
    </r>
    <r>
      <rPr>
        <sz val="9"/>
        <rFont val="Arial"/>
        <family val="2"/>
      </rPr>
      <t xml:space="preserve"> Incluye las fracciones de la subpartida: 04.03.10.</t>
    </r>
  </si>
  <si>
    <r>
      <rPr>
        <vertAlign val="superscript"/>
        <sz val="9"/>
        <rFont val="Arial"/>
        <family val="2"/>
      </rPr>
      <t>4/</t>
    </r>
    <r>
      <rPr>
        <sz val="9"/>
        <rFont val="Arial"/>
        <family val="2"/>
      </rPr>
      <t xml:space="preserve"> Incluye las fracciones de las subpartidas: 04.05.10 y 04.05.20.</t>
    </r>
  </si>
  <si>
    <r>
      <rPr>
        <vertAlign val="superscript"/>
        <sz val="9"/>
        <rFont val="Arial"/>
        <family val="2"/>
      </rPr>
      <t>5/</t>
    </r>
    <r>
      <rPr>
        <sz val="9"/>
        <rFont val="Arial"/>
        <family val="2"/>
      </rPr>
      <t xml:space="preserve"> Incluye las fracciones de la subpartida: 04.05.90.</t>
    </r>
  </si>
  <si>
    <t xml:space="preserve">         y publican las cifras, el dato acumulado al mes de diciembre pudiera ser distinto a la cifra de cierre de la producción nacional del año que se indica. </t>
  </si>
  <si>
    <t xml:space="preserve">  Entidad federativa</t>
  </si>
  <si>
    <t xml:space="preserve">  Total nacional</t>
  </si>
  <si>
    <t xml:space="preserve">  Condensada</t>
  </si>
  <si>
    <t xml:space="preserve">  En polvo</t>
  </si>
  <si>
    <t xml:space="preserve">  Evaporada</t>
  </si>
  <si>
    <t xml:space="preserve">  Pasteurizada</t>
  </si>
  <si>
    <t xml:space="preserve">  Ultrapasteurizada</t>
  </si>
  <si>
    <r>
      <t xml:space="preserve">3/  </t>
    </r>
    <r>
      <rPr>
        <sz val="9"/>
        <rFont val="Arial"/>
        <family val="2"/>
      </rPr>
      <t>Preparaciones a base de productos lácteos  con un contenido de sólidos lácteos superior al 10%, acondicionadas en envases para la venta al
   por menor cuya etiqueta contenga indicaciones para la utilización directa del producto en la preparación de los alimentos o postres, por ejemplo.</t>
    </r>
  </si>
  <si>
    <r>
      <t>e/</t>
    </r>
    <r>
      <rPr>
        <sz val="9"/>
        <rFont val="Arial"/>
        <family val="2"/>
      </rPr>
      <t xml:space="preserve"> Datos estimados.</t>
    </r>
  </si>
  <si>
    <r>
      <t>p/</t>
    </r>
    <r>
      <rPr>
        <sz val="9"/>
        <rFont val="Arial"/>
        <family val="2"/>
      </rPr>
      <t xml:space="preserve">  Datos preliminares. </t>
    </r>
  </si>
  <si>
    <r>
      <t>p/</t>
    </r>
    <r>
      <rPr>
        <sz val="9"/>
        <rFont val="Arial"/>
        <family val="2"/>
      </rPr>
      <t xml:space="preserve"> Datos preliminares. </t>
    </r>
  </si>
  <si>
    <t>Nota: A partir de julio de 2010, la base de cálculo es sobre precios ponderados tomando en cuenta el volumen total de ventas de cada mes.</t>
  </si>
  <si>
    <r>
      <rPr>
        <vertAlign val="superscript"/>
        <sz val="9"/>
        <rFont val="Arial"/>
        <family val="2"/>
      </rPr>
      <t>2/</t>
    </r>
    <r>
      <rPr>
        <sz val="9"/>
        <rFont val="Arial"/>
        <family val="2"/>
      </rPr>
      <t xml:space="preserve"> Minnesota-Wisconsin.</t>
    </r>
  </si>
  <si>
    <r>
      <rPr>
        <vertAlign val="superscript"/>
        <sz val="9"/>
        <rFont val="Arial"/>
        <family val="2"/>
      </rPr>
      <t>1/</t>
    </r>
    <r>
      <rPr>
        <sz val="9"/>
        <rFont val="Arial"/>
        <family val="2"/>
      </rPr>
      <t xml:space="preserve"> Leche descremada en polvo.</t>
    </r>
  </si>
  <si>
    <t>Promedio
 Anual</t>
  </si>
  <si>
    <t xml:space="preserve">   Anual</t>
  </si>
  <si>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</si>
  <si>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</si>
  <si>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t>3/</t>
    </r>
    <r>
      <rPr>
        <sz val="8.5"/>
        <rFont val="Arial"/>
        <family val="2"/>
      </rPr>
      <t xml:space="preserve"> Incluye las fracciones de la subpartida: 04.02.91 (sin adición de azúcar ni otro edulcorante).</t>
    </r>
  </si>
  <si>
    <r>
      <t>4/</t>
    </r>
    <r>
      <rPr>
        <sz val="8.5"/>
        <rFont val="Arial"/>
        <family val="2"/>
      </rPr>
      <t xml:space="preserve"> Incluye las fracciones de la subpartida: 04.02.99 (las demás).</t>
    </r>
  </si>
  <si>
    <r>
      <t>1/</t>
    </r>
    <r>
      <rPr>
        <sz val="8.5"/>
        <rFont val="Arial"/>
        <family val="2"/>
      </rPr>
      <t xml:space="preserve"> Incluye las fracciones de las subpartidas: 04.01.10  y  (con un contenido de materias grasas inferior o igual al 1% en peso) y 04.01.20. (con un
   contenido de materias grasas superior al 1% pero inferior o igual al 6% en peso).</t>
    </r>
  </si>
  <si>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</si>
  <si>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</si>
  <si>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rPr>
        <vertAlign val="superscript"/>
        <sz val="9"/>
        <rFont val="Arial"/>
        <family val="2"/>
      </rPr>
      <t>3/</t>
    </r>
    <r>
      <rPr>
        <sz val="9"/>
        <rFont val="Arial"/>
        <family val="2"/>
      </rPr>
      <t xml:space="preserve"> Incluye las fracciones de las subpartidas: 04.03.90, 04.04.10 y 04.04.90.</t>
    </r>
  </si>
  <si>
    <r>
      <rPr>
        <vertAlign val="superscript"/>
        <sz val="9"/>
        <rFont val="Arial"/>
        <family val="2"/>
      </rPr>
      <t>6/</t>
    </r>
    <r>
      <rPr>
        <sz val="9"/>
        <rFont val="Arial"/>
        <family val="2"/>
      </rPr>
      <t xml:space="preserve"> Incluye las fracciones de las subpartidas: 04.06.10, 04.06.20, 04.06.30, 04.06.40 y 04.06.90.</t>
    </r>
  </si>
  <si>
    <r>
      <t xml:space="preserve">Fluida </t>
    </r>
    <r>
      <rPr>
        <b/>
        <vertAlign val="superscript"/>
        <sz val="10"/>
        <color theme="0"/>
        <rFont val="Arial"/>
        <family val="2"/>
      </rPr>
      <t>1/</t>
    </r>
  </si>
  <si>
    <r>
      <t xml:space="preserve">Grasa butírica </t>
    </r>
    <r>
      <rPr>
        <b/>
        <vertAlign val="superscript"/>
        <sz val="10"/>
        <color theme="0"/>
        <rFont val="Arial"/>
        <family val="2"/>
      </rPr>
      <t>5/</t>
    </r>
  </si>
  <si>
    <r>
      <t>Queso y</t>
    </r>
    <r>
      <rPr>
        <b/>
        <vertAlign val="superscript"/>
        <sz val="10"/>
        <color theme="0"/>
        <rFont val="Arial"/>
        <family val="2"/>
      </rPr>
      <t xml:space="preserve"> </t>
    </r>
    <r>
      <rPr>
        <b/>
        <sz val="10"/>
        <color theme="0"/>
        <rFont val="Arial"/>
        <family val="2"/>
      </rPr>
      <t xml:space="preserve">requesón </t>
    </r>
    <r>
      <rPr>
        <b/>
        <vertAlign val="superscript"/>
        <sz val="10"/>
        <color theme="0"/>
        <rFont val="Arial"/>
        <family val="2"/>
      </rPr>
      <t>6/</t>
    </r>
  </si>
  <si>
    <r>
      <t xml:space="preserve">2/  </t>
    </r>
    <r>
      <rPr>
        <sz val="9"/>
        <rFont val="Arial"/>
        <family val="2"/>
      </rPr>
      <t>Preparaciones a base de productos lácteos con un contenido de sólidos lácteos superior al 10%, pero inferior o igual a 50%, en peso, excepto
   las comprendidas en la fracción 1901.90.04.</t>
    </r>
  </si>
  <si>
    <r>
      <t xml:space="preserve">4/  </t>
    </r>
    <r>
      <rPr>
        <sz val="9"/>
        <rFont val="Arial"/>
        <family val="2"/>
      </rPr>
      <t>Preparaciones a base de productos lácteos  con un contenido de sólidos lácteos superior al 50%, en peso, excepto las comprendidas en la
    fracción 1901.90.04.</t>
    </r>
  </si>
  <si>
    <t>Consumo de leche fluida de bovino en países seleccionados</t>
  </si>
  <si>
    <r>
      <t>1/</t>
    </r>
    <r>
      <rPr>
        <sz val="9"/>
        <rFont val="Arial"/>
        <family val="2"/>
      </rPr>
      <t xml:space="preserve"> Leche descremada con un contenido de materias grasas inferior al 1.5% en peso.</t>
    </r>
  </si>
  <si>
    <t xml:space="preserve">  Tipo de leche
      Marca y presentación</t>
  </si>
  <si>
    <t xml:space="preserve">  Tipo de leche
       Marca y presentación</t>
  </si>
  <si>
    <t>Leche entera</t>
  </si>
  <si>
    <t>Leche descremada</t>
  </si>
  <si>
    <t>(Miles de pesos)</t>
  </si>
  <si>
    <t>De sabores</t>
  </si>
  <si>
    <t>(Toneladas )</t>
  </si>
  <si>
    <t>(Miles de pesos )</t>
  </si>
  <si>
    <t>(Millones de toneladas)</t>
  </si>
  <si>
    <r>
      <t xml:space="preserve">1/ </t>
    </r>
    <r>
      <rPr>
        <sz val="9"/>
        <rFont val="Arial"/>
        <family val="2"/>
      </rPr>
      <t xml:space="preserve"> Incluye la información de los 28 países miembros.</t>
    </r>
  </si>
  <si>
    <r>
      <t>1/</t>
    </r>
    <r>
      <rPr>
        <sz val="9"/>
        <rFont val="Arial"/>
        <family val="2"/>
      </rPr>
      <t xml:space="preserve">  Incluye la información de los 28 países miembros.</t>
    </r>
  </si>
  <si>
    <r>
      <t xml:space="preserve">1/  </t>
    </r>
    <r>
      <rPr>
        <sz val="9"/>
        <rFont val="Arial"/>
        <family val="2"/>
      </rPr>
      <t>Incluye la información de los 28 países miembros.</t>
    </r>
  </si>
  <si>
    <r>
      <t>1/</t>
    </r>
    <r>
      <rPr>
        <sz val="9"/>
        <rFont val="Arial"/>
        <family val="2"/>
      </rPr>
      <t xml:space="preserve"> Incluye la información de los 28 países miembros.</t>
    </r>
  </si>
  <si>
    <t xml:space="preserve">   Fuente: SIAP con información del International Dairy Market News / AMS / USDA.</t>
  </si>
  <si>
    <t xml:space="preserve">        Fuente: SIAP con información del International Dairy Market News / AMS / USDA.</t>
  </si>
  <si>
    <t xml:space="preserve">Fuente: SIAP. </t>
  </si>
  <si>
    <t>ND</t>
  </si>
  <si>
    <t>Fuente: SIAP.</t>
  </si>
  <si>
    <t xml:space="preserve">   Fuente: SIAP. </t>
  </si>
  <si>
    <t xml:space="preserve">Nota: Los establecimientos seleccionados realizan actividades económicas cuya cobertura en ingresos fue mayor al 80%.
          Los totales correspondientes a las variables, personal ocupado y porcentaje de utilización, se refieren al promedio acumulado al período que se indica. </t>
  </si>
  <si>
    <t xml:space="preserve">  Fuente: SIAP.</t>
  </si>
  <si>
    <t xml:space="preserve">Elaboración de leche en polvo, condensada y evaporada </t>
  </si>
  <si>
    <t>LECHE DE BOVINO</t>
  </si>
  <si>
    <t>ESTADO</t>
  </si>
  <si>
    <t>AVANCE MENSUAL DE LA PRODUCCIÓN PECUARIA</t>
  </si>
  <si>
    <t>AÑO 2014 1/</t>
  </si>
  <si>
    <t>MILES DE LITROS</t>
  </si>
  <si>
    <t>TOTAL 1/</t>
  </si>
  <si>
    <t>AGUASCALIENTES</t>
  </si>
  <si>
    <t>BAJA CALIFORNIA</t>
  </si>
  <si>
    <t>BAJA CALIFORNIA SUR</t>
  </si>
  <si>
    <t>CAMPECHE</t>
  </si>
  <si>
    <t>COAHUILA</t>
  </si>
  <si>
    <t>COLIMA</t>
  </si>
  <si>
    <t>CHIAPAS</t>
  </si>
  <si>
    <t>CHIHUAHUA</t>
  </si>
  <si>
    <t>DISTRITO FEDERAL</t>
  </si>
  <si>
    <t>DURANGO</t>
  </si>
  <si>
    <t>GUANAJUATO</t>
  </si>
  <si>
    <t>GUERRERO</t>
  </si>
  <si>
    <t>HIDALGO</t>
  </si>
  <si>
    <t>JALISCO</t>
  </si>
  <si>
    <t>MÉXICO</t>
  </si>
  <si>
    <t>MICHOACÁN</t>
  </si>
  <si>
    <t>MORELOS</t>
  </si>
  <si>
    <t>NAYARIT</t>
  </si>
  <si>
    <t>NUEVO LEÓN</t>
  </si>
  <si>
    <t>OAXACA</t>
  </si>
  <si>
    <t>PUEBLA</t>
  </si>
  <si>
    <t>QUERÉTARO</t>
  </si>
  <si>
    <t>QUINTANA ROO</t>
  </si>
  <si>
    <t>SAN LUIS POTOSÍ</t>
  </si>
  <si>
    <t>SINALOA</t>
  </si>
  <si>
    <t>SONORA</t>
  </si>
  <si>
    <t>TABASCO</t>
  </si>
  <si>
    <t>TAMAULIPAS</t>
  </si>
  <si>
    <t>TLAXCALA</t>
  </si>
  <si>
    <t>VERACRUZ</t>
  </si>
  <si>
    <t>YUCATÁN</t>
  </si>
  <si>
    <t>ZACATECAS</t>
  </si>
  <si>
    <t>TOTAL NACIONAL</t>
  </si>
  <si>
    <t>REGIÓN LAGUNERA</t>
  </si>
  <si>
    <t>LAGUNA COAHUILA</t>
  </si>
  <si>
    <t>LAGUNA DURANGO</t>
  </si>
  <si>
    <t>COAHUILA (DELEGACIÓN)</t>
  </si>
  <si>
    <t>DURANGO (DELEGACIÓN)</t>
  </si>
  <si>
    <t>N.S. Volumen no significativo.</t>
  </si>
  <si>
    <t>Los totales de leche y carne en canal podrían no coincidir con la suma de las cifras por producto debido a que los decimales están redondeados a enteros.</t>
  </si>
  <si>
    <t>Fuente: Elaborado por el Servicio de Información Agroalimentaria y Pesquera (SIAP), con información de las Delegaciones de la SAGARPA.</t>
  </si>
  <si>
    <t>ENERO</t>
  </si>
  <si>
    <t>FEBRERO</t>
  </si>
  <si>
    <t>MARZO</t>
  </si>
  <si>
    <t>ABRIL</t>
  </si>
  <si>
    <t>MAYO</t>
  </si>
  <si>
    <t>JUNIO</t>
  </si>
  <si>
    <t>JULIO</t>
  </si>
  <si>
    <t>AGOSTO</t>
  </si>
  <si>
    <t>SEPTIEMBRE</t>
  </si>
  <si>
    <t>OCTUBRE</t>
  </si>
  <si>
    <t>NOVIEMBRE</t>
  </si>
  <si>
    <t>1/Cifras preliminares a diciembre 2014</t>
  </si>
  <si>
    <t>2/ Con respecto al total nacional del pronóstico 2014.</t>
  </si>
  <si>
    <t>(Personas)</t>
  </si>
  <si>
    <t xml:space="preserve">Nota: De acuerdo con la fuente de origen consultada, en ocasiones las cifras reportadas por los países presentan variaciones no significativas, por lo tanto pudiera observarse la misma cantidad en varios años debido al redondeo.    </t>
  </si>
  <si>
    <t>hoja 57/hoja 56 numero de vacas por 1000</t>
  </si>
  <si>
    <r>
      <rPr>
        <vertAlign val="superscript"/>
        <sz val="9"/>
        <rFont val="Arial"/>
        <family val="2"/>
      </rPr>
      <t>1/</t>
    </r>
    <r>
      <rPr>
        <sz val="9"/>
        <rFont val="Arial"/>
        <family val="2"/>
      </rPr>
      <t xml:space="preserve"> Derivado de la modificación a la Tarifa de la Ley de los Impuestos Generales de Importación y Exportación, publicada en el D.O.F. del 29 de junio de 2012,     </t>
    </r>
  </si>
  <si>
    <t>Valor total</t>
  </si>
  <si>
    <t>Nueva Zelandia</t>
  </si>
  <si>
    <t>Nota: Debido al redondeo de las cifras, la suma de los parciales puede no coincidir con el total. Asimismo, en virtud de la oportunidad con que se reportan  y publican las cifras, los totales pudieran ser distintos a las cifras de cierre correspondientes a la producción nacional.</t>
  </si>
  <si>
    <t>Fuente: SIAP,Cosechando Números del Campo, SAT/Administración General de Aduanas y CONAPO.</t>
  </si>
  <si>
    <t>(Pesos/litro)</t>
  </si>
  <si>
    <r>
      <rPr>
        <vertAlign val="superscript"/>
        <sz val="8"/>
        <rFont val="Arial"/>
        <family val="2"/>
      </rPr>
      <t xml:space="preserve">2/ </t>
    </r>
    <r>
      <rPr>
        <sz val="8"/>
        <rFont val="Arial"/>
        <family val="2"/>
      </rPr>
      <t>A partir de enero de 2016, la presentación de Carnation Clavel, parcialmente descremada y Carnation Clavel, reducida en grasa, descremada, ambas en presentación de 378 grms, cambian a la presentación de 360 grms.</t>
    </r>
  </si>
  <si>
    <t>Leche de bovino</t>
  </si>
  <si>
    <t>Precio promedio al consumidor por distintas marcas y presentaciones</t>
  </si>
  <si>
    <t>(Dólares/tonelada)</t>
  </si>
  <si>
    <r>
      <t>1/</t>
    </r>
    <r>
      <rPr>
        <sz val="9"/>
        <rFont val="Arial"/>
        <family val="2"/>
      </rPr>
      <t xml:space="preserve">  Incluye la información de los 28 países miembros de la Unión Europea (UE).</t>
    </r>
  </si>
  <si>
    <r>
      <rPr>
        <vertAlign val="superscript"/>
        <sz val="9"/>
        <rFont val="Arial"/>
        <family val="2"/>
      </rPr>
      <t>1/</t>
    </r>
    <r>
      <rPr>
        <sz val="9"/>
        <rFont val="Arial"/>
        <family val="2"/>
      </rPr>
      <t xml:space="preserve">  Incluye la información de los 28 países miembros de la Unión Europea (UE).</t>
    </r>
  </si>
  <si>
    <t xml:space="preserve">Rendimiento estimado mensual de leche de bovino en Estados Unidos </t>
  </si>
  <si>
    <t>Fuente: SIAP con información de Milk Production /(NASS) / USDA.</t>
  </si>
  <si>
    <t xml:space="preserve">Hato de vacas lecheras en Estados Unidos </t>
  </si>
  <si>
    <t>Producción de leche descremada en polvo en países seleccionados</t>
  </si>
  <si>
    <t xml:space="preserve"> -</t>
  </si>
  <si>
    <t>La Lechera, lata 387 grs.</t>
  </si>
  <si>
    <t>Leche de Bovino</t>
  </si>
  <si>
    <t>Avance mensual de la producción pecuaria</t>
  </si>
  <si>
    <t>Año 20171/</t>
  </si>
  <si>
    <t>Estado</t>
  </si>
  <si>
    <t>Pronóstico</t>
  </si>
  <si>
    <t>Parmalat, entera,  caja 1lt</t>
  </si>
  <si>
    <t xml:space="preserve"> San Marcos. Semidescremada, caja 1 lt.</t>
  </si>
  <si>
    <t>991,199</t>
  </si>
  <si>
    <r>
      <t xml:space="preserve">2018 </t>
    </r>
    <r>
      <rPr>
        <b/>
        <vertAlign val="superscript"/>
        <sz val="10"/>
        <color theme="0"/>
        <rFont val="Arial"/>
        <family val="2"/>
      </rPr>
      <t>e/</t>
    </r>
  </si>
  <si>
    <r>
      <t xml:space="preserve">2017 </t>
    </r>
    <r>
      <rPr>
        <b/>
        <vertAlign val="superscript"/>
        <sz val="9"/>
        <color theme="0"/>
        <rFont val="Arial"/>
        <family val="2"/>
      </rPr>
      <t>p</t>
    </r>
    <r>
      <rPr>
        <b/>
        <vertAlign val="superscript"/>
        <sz val="10"/>
        <color theme="0"/>
        <rFont val="Arial"/>
        <family val="2"/>
      </rPr>
      <t>/</t>
    </r>
  </si>
  <si>
    <t>Año 20181/</t>
  </si>
  <si>
    <r>
      <t xml:space="preserve">2018 </t>
    </r>
    <r>
      <rPr>
        <b/>
        <vertAlign val="superscript"/>
        <sz val="10"/>
        <rFont val="Arial"/>
        <family val="2"/>
      </rPr>
      <t>p/</t>
    </r>
  </si>
  <si>
    <t xml:space="preserve">   </t>
  </si>
  <si>
    <r>
      <t>Año 2018</t>
    </r>
    <r>
      <rPr>
        <vertAlign val="superscript"/>
        <sz val="11"/>
        <color theme="1"/>
        <rFont val="Calibri"/>
        <family val="2"/>
        <scheme val="minor"/>
      </rPr>
      <t>1/</t>
    </r>
  </si>
  <si>
    <r>
      <t>1/</t>
    </r>
    <r>
      <rPr>
        <sz val="10"/>
        <rFont val="Arial"/>
        <family val="2"/>
      </rPr>
      <t>Cifras preliminares a septiembre 2018</t>
    </r>
  </si>
  <si>
    <t>Nota: Debido al redondeo de las cifras, la suma de los parciales puede no coincidir con el total. Asimismo, los totales pudieran ser distintos a las cifras de cierre correspondientes a la producción nacional.</t>
  </si>
  <si>
    <r>
      <t>p/</t>
    </r>
    <r>
      <rPr>
        <sz val="8.5"/>
        <rFont val="Arial"/>
        <family val="2"/>
      </rPr>
      <t xml:space="preserve"> Cifras preliminares a diciembre.</t>
    </r>
  </si>
  <si>
    <r>
      <t>Nota</t>
    </r>
    <r>
      <rPr>
        <sz val="10"/>
        <rFont val="Arial"/>
        <family val="2"/>
      </rPr>
      <t>:</t>
    </r>
    <r>
      <rPr>
        <sz val="8"/>
        <rFont val="Arial"/>
        <family val="2"/>
      </rPr>
      <t xml:space="preserve"> Precios en el Área Metropolitana de la Ciudad de México.</t>
    </r>
  </si>
  <si>
    <r>
      <t xml:space="preserve">2018 </t>
    </r>
    <r>
      <rPr>
        <b/>
        <vertAlign val="superscript"/>
        <sz val="10"/>
        <color theme="0"/>
        <rFont val="Arial"/>
        <family val="2"/>
      </rPr>
      <t>p/</t>
    </r>
  </si>
  <si>
    <r>
      <rPr>
        <vertAlign val="superscript"/>
        <sz val="8.5"/>
        <rFont val="Arial"/>
        <family val="2"/>
      </rPr>
      <t>1/</t>
    </r>
    <r>
      <rPr>
        <sz val="8.5"/>
        <rFont val="Arial"/>
        <family val="2"/>
      </rPr>
      <t xml:space="preserve"> Derivado de la modificación a la Tarifa de la Ley de los Impuestos Generales de Importación y Exportación, publicada en el D.O.F. del 29 de junio de 2012, a    </t>
    </r>
  </si>
  <si>
    <r>
      <rPr>
        <vertAlign val="superscript"/>
        <sz val="8.5"/>
        <rFont val="Arial"/>
        <family val="2"/>
      </rPr>
      <t>2/</t>
    </r>
    <r>
      <rPr>
        <sz val="8.5"/>
        <rFont val="Arial"/>
        <family val="2"/>
      </rPr>
      <t xml:space="preserve"> Incluye las fracciones de la subpartida: 04.03.10.</t>
    </r>
  </si>
  <si>
    <r>
      <rPr>
        <vertAlign val="superscript"/>
        <sz val="8.5"/>
        <rFont val="Arial"/>
        <family val="2"/>
      </rPr>
      <t>3/</t>
    </r>
    <r>
      <rPr>
        <sz val="8.5"/>
        <rFont val="Arial"/>
        <family val="2"/>
      </rPr>
      <t xml:space="preserve"> Incluye las fracciones de las subpartidas: 04.03.90, 04.04.10 y 04.04.90.</t>
    </r>
  </si>
  <si>
    <r>
      <rPr>
        <vertAlign val="superscript"/>
        <sz val="8.5"/>
        <rFont val="Arial"/>
        <family val="2"/>
      </rPr>
      <t>4/</t>
    </r>
    <r>
      <rPr>
        <sz val="8.5"/>
        <rFont val="Arial"/>
        <family val="2"/>
      </rPr>
      <t xml:space="preserve"> Incluye las fracciones de las subpartidas: 04.05.10 y 04.05.20.</t>
    </r>
  </si>
  <si>
    <r>
      <rPr>
        <vertAlign val="superscript"/>
        <sz val="8.5"/>
        <rFont val="Arial"/>
        <family val="2"/>
      </rPr>
      <t>5/</t>
    </r>
    <r>
      <rPr>
        <sz val="8.5"/>
        <rFont val="Arial"/>
        <family val="2"/>
      </rPr>
      <t xml:space="preserve"> Incluye las fracciones de la subpartida: 04.05.90.</t>
    </r>
  </si>
  <si>
    <r>
      <rPr>
        <vertAlign val="superscript"/>
        <sz val="8.5"/>
        <rFont val="Arial"/>
        <family val="2"/>
      </rPr>
      <t>6/</t>
    </r>
    <r>
      <rPr>
        <sz val="8.5"/>
        <rFont val="Arial"/>
        <family val="2"/>
      </rPr>
      <t xml:space="preserve"> Incluye las fracciones de las subpartidas: 04.06.10, 04.06.20, 04.06.30, 04.06.40 y 04.06.90.</t>
    </r>
  </si>
  <si>
    <r>
      <t xml:space="preserve">2018 </t>
    </r>
    <r>
      <rPr>
        <b/>
        <vertAlign val="superscript"/>
        <sz val="12"/>
        <color theme="0"/>
        <rFont val="Arial"/>
        <family val="2"/>
      </rPr>
      <t>p/</t>
    </r>
  </si>
  <si>
    <t>Promedio
 2011-2018</t>
  </si>
  <si>
    <t>/** La estimación del año de referencia, se calcula con base en la población proyectada a mitad de año.</t>
  </si>
  <si>
    <r>
      <t xml:space="preserve">2018 </t>
    </r>
    <r>
      <rPr>
        <b/>
        <vertAlign val="superscript"/>
        <sz val="11"/>
        <color theme="0"/>
        <rFont val="Arial"/>
        <family val="2"/>
      </rPr>
      <t>p/</t>
    </r>
  </si>
  <si>
    <r>
      <t xml:space="preserve">2019 </t>
    </r>
    <r>
      <rPr>
        <b/>
        <vertAlign val="superscript"/>
        <sz val="10"/>
        <color theme="0"/>
        <rFont val="Arial"/>
        <family val="2"/>
      </rPr>
      <t>e/</t>
    </r>
  </si>
  <si>
    <t>Venezuela</t>
  </si>
  <si>
    <t>(Mies de toneladas)</t>
  </si>
  <si>
    <r>
      <t xml:space="preserve">2018 </t>
    </r>
    <r>
      <rPr>
        <b/>
        <vertAlign val="superscript"/>
        <sz val="9"/>
        <color theme="0"/>
        <rFont val="Arial"/>
        <family val="2"/>
      </rPr>
      <t>p</t>
    </r>
    <r>
      <rPr>
        <b/>
        <vertAlign val="superscript"/>
        <sz val="10"/>
        <color theme="0"/>
        <rFont val="Arial"/>
        <family val="2"/>
      </rPr>
      <t>/</t>
    </r>
  </si>
  <si>
    <r>
      <rPr>
        <vertAlign val="superscript"/>
        <sz val="9"/>
        <rFont val="Arial"/>
        <family val="2"/>
      </rPr>
      <t>P/</t>
    </r>
    <r>
      <rPr>
        <sz val="9"/>
        <rFont val="Arial"/>
        <family val="2"/>
      </rPr>
      <t xml:space="preserve"> Cifras preliminares</t>
    </r>
  </si>
  <si>
    <t xml:space="preserve">Fuente: SIAP </t>
  </si>
  <si>
    <t>Cifras cierre</t>
  </si>
  <si>
    <t>Crecimiento anual                                     ( % )</t>
  </si>
  <si>
    <t>Producción anual de leche de bovino por entidad federativa 2003-2018</t>
  </si>
  <si>
    <t xml:space="preserve">Producción nacional de leche de bovino 1990-2018 </t>
  </si>
  <si>
    <t>Principales países importadores de leche descremada en polvo, promedio 2006-2019</t>
  </si>
  <si>
    <t>Principales países importadores de leche entera en polvo, promedio 2006-2019</t>
  </si>
  <si>
    <t>Principales países importadores de leche en polvo, promedio 2006-2019</t>
  </si>
  <si>
    <t>Producción de leche de bovino en países seleccionados 2010-2019</t>
  </si>
  <si>
    <t>Consumo de leche de bovino en países seleccionados 2010-2019</t>
  </si>
  <si>
    <t>Hato de vacas lecheras en países seleccionados 2010-2019</t>
  </si>
  <si>
    <t>Productividad de leche de bovino en países seleccionados 2010-2019</t>
  </si>
  <si>
    <t>Producción de queso en países seleccionados 2010-2019</t>
  </si>
  <si>
    <t>Consumo de queso en países seleccionados 2010-2019</t>
  </si>
  <si>
    <t>Importación de queso en países seleccionados 2010-2019</t>
  </si>
  <si>
    <t>Exportación de queso en países seleccionados 2010-2019</t>
  </si>
  <si>
    <t>Producción de mantequilla en países seleccionados 2010-2019</t>
  </si>
  <si>
    <t>Consumo de mantequilla en países seleccionados 2010-2019</t>
  </si>
  <si>
    <t>Importación de mantequilla en países seleccionados 2010-2019</t>
  </si>
  <si>
    <t>Exportación de mantequilla en países seleccionados 2010-2019</t>
  </si>
  <si>
    <t>Producción de leche descremada en polvo en países seleccionados 2010-2019</t>
  </si>
  <si>
    <t>Consumo de leche descremada en polvo en países seleccionados 2010-2019</t>
  </si>
  <si>
    <t>Importación de leche descremada en polvo en países seleccionados 2010-2019</t>
  </si>
  <si>
    <t>Exportación de leche descremada en polvo en países seleccionados 2010-2019</t>
  </si>
  <si>
    <t>Producción de leche entera en polvo en países seleccionados 2010-2019</t>
  </si>
  <si>
    <t>Consumo de leche entera en polvo en países seleccionados 2010-2019</t>
  </si>
  <si>
    <t>Importación de leche entera en polvo en países seleccionados 2010-2019</t>
  </si>
  <si>
    <t>Exportación de leche entera en polvo en países seleccionados 2010-2019</t>
  </si>
  <si>
    <t>Producción nacional de leche de bovino 1990-2018</t>
  </si>
  <si>
    <t>Gráfica 1: Producción nacional de leche 1990-2018</t>
  </si>
  <si>
    <r>
      <t xml:space="preserve">Producción mensual de leche de bovino por entidad federativa 2019 </t>
    </r>
    <r>
      <rPr>
        <b/>
        <vertAlign val="superscript"/>
        <sz val="12"/>
        <rFont val="Arial"/>
        <family val="2"/>
      </rPr>
      <t>p/</t>
    </r>
  </si>
  <si>
    <r>
      <t xml:space="preserve">2019 </t>
    </r>
    <r>
      <rPr>
        <b/>
        <vertAlign val="superscript"/>
        <sz val="12"/>
        <color theme="0"/>
        <rFont val="Arial"/>
        <family val="2"/>
      </rPr>
      <t>p/</t>
    </r>
  </si>
  <si>
    <r>
      <t xml:space="preserve">2019 </t>
    </r>
    <r>
      <rPr>
        <b/>
        <vertAlign val="superscript"/>
        <sz val="9"/>
        <color theme="0"/>
        <rFont val="Arial"/>
        <family val="2"/>
      </rPr>
      <t>p/</t>
    </r>
  </si>
  <si>
    <r>
      <t>2019</t>
    </r>
    <r>
      <rPr>
        <b/>
        <vertAlign val="superscript"/>
        <sz val="10"/>
        <color theme="0"/>
        <rFont val="Arial"/>
        <family val="2"/>
      </rPr>
      <t>1/</t>
    </r>
  </si>
  <si>
    <t>2010-2019</t>
  </si>
  <si>
    <t>Nan 1. Para lactante. Lata 400 Gr.</t>
  </si>
  <si>
    <t>Nan 2. Para lactante. Lata 400 Gr.</t>
  </si>
  <si>
    <t>La Lechera, Botella 335 Gr. (Plástico)</t>
  </si>
  <si>
    <t>La Lechera, Lata 100 Gr.</t>
  </si>
  <si>
    <t>La Lechera, Lata 387 Gr.</t>
  </si>
  <si>
    <t>Alpura. Clásica, Entera. Bolsa 500 Gr.</t>
  </si>
  <si>
    <t>Alpura. Clásica, Entera. Lata 1,8 Kg.</t>
  </si>
  <si>
    <t>Fortileche. Bolsa 500 Gr. (Mezcla)</t>
  </si>
  <si>
    <t>Nido. Entera (Fortigrow), Lata 1.68 Kg.</t>
  </si>
  <si>
    <t>Nido. Entera (Fortigrow), Lata 360 Gr.</t>
  </si>
  <si>
    <t>Carnation. Clave. Lata 360 Gr. Descremada. En Balance</t>
  </si>
  <si>
    <t>Carnation. Clavel. Lata 360 Gr. Parcialmente Descremada</t>
  </si>
  <si>
    <t>Alpura. Clasica, Entera. Envase O Caja 1 Lt.</t>
  </si>
  <si>
    <t>Alpura. Light, Parcialmente Descremada. Envase O Caja 1 Lt.</t>
  </si>
  <si>
    <t>Lala. Entera, Caja 1 Lt.</t>
  </si>
  <si>
    <t>Lala. Parcialmente Descremada. Baja en Grasa. Caja 1 Lt.</t>
  </si>
  <si>
    <t>Alpura. Clásica, Parcialmente Descremada. Caja 1 Lt. Azul</t>
  </si>
  <si>
    <t>Alpura. Light, Parcialmente Descremada. Caja 1 Lt.</t>
  </si>
  <si>
    <t>Alpura. Semi, Parcialmente Descremada. Caja 1 Lt.</t>
  </si>
  <si>
    <t>Lala. Entera, Entera. Caja 1 Lt.</t>
  </si>
  <si>
    <t>Lala. Light. Baja en Grasa, Parcialmente Descremada. Caja 1 Lt.</t>
  </si>
  <si>
    <t>Parmalat. Entera, Entera. Caja 1 Lt.</t>
  </si>
  <si>
    <t>Parmalat. Semi, Semidescremada. Caja 1 Lt.</t>
  </si>
  <si>
    <t>San Marcos. Entera. Caja 1 Lt.</t>
  </si>
  <si>
    <t>San Marcos. Semidescremada. Caja 1 Lt.</t>
  </si>
  <si>
    <t>En polvo</t>
  </si>
  <si>
    <t xml:space="preserve">Fortileche. con Grasa Vegetal. Caja 1 Lt. </t>
  </si>
  <si>
    <t xml:space="preserve">Alpura. Kids, Niños. Bolsa 500 Gr.  </t>
  </si>
  <si>
    <t xml:space="preserve">Alpura. Kids, Niños. Lata 1,800 Gr. </t>
  </si>
  <si>
    <t xml:space="preserve">Nido. Kinder, Niños. Lata 1.5 Kg. </t>
  </si>
  <si>
    <t>Nido. Kinder, Niños. Lata 360 Gr.</t>
  </si>
  <si>
    <t xml:space="preserve">Svelty. Total Move. Bajo en Grasa, Bolsa 360 Gr. </t>
  </si>
  <si>
    <t>*</t>
  </si>
  <si>
    <t>Lala. Semidescremada. Reducida en Grasa. Caja 1 Lt.</t>
  </si>
  <si>
    <r>
      <t xml:space="preserve">Carnation Clavel, parcialmente descremada, lata 360 grs. </t>
    </r>
    <r>
      <rPr>
        <vertAlign val="superscript"/>
        <sz val="12"/>
        <rFont val="Arial"/>
        <family val="2"/>
      </rPr>
      <t>2/</t>
    </r>
  </si>
  <si>
    <r>
      <t xml:space="preserve">Carnation Clavel, reducida en grasa, descremada, lata 360 grs. </t>
    </r>
    <r>
      <rPr>
        <vertAlign val="superscript"/>
        <sz val="12"/>
        <rFont val="Arial"/>
        <family val="2"/>
      </rPr>
      <t>2/</t>
    </r>
  </si>
  <si>
    <t>nd . No disponible</t>
  </si>
  <si>
    <t>Nutrileche. Ultrapasteurizado. con Grasa Vegetal. Caja 1 Lt.</t>
  </si>
  <si>
    <t>Precio medio rural de leche de bovino por entidad federativa, 2003-2019</t>
  </si>
  <si>
    <t>2019 p/</t>
  </si>
  <si>
    <r>
      <t xml:space="preserve">2019 </t>
    </r>
    <r>
      <rPr>
        <b/>
        <vertAlign val="superscript"/>
        <sz val="12"/>
        <rFont val="Arial"/>
        <family val="2"/>
      </rPr>
      <t>p/</t>
    </r>
  </si>
  <si>
    <r>
      <t xml:space="preserve">2019 </t>
    </r>
    <r>
      <rPr>
        <b/>
        <vertAlign val="superscript"/>
        <sz val="10"/>
        <rFont val="Arial"/>
        <family val="2"/>
      </rPr>
      <t>p/</t>
    </r>
  </si>
  <si>
    <t>2020 p/</t>
  </si>
  <si>
    <t>2021 p/</t>
  </si>
  <si>
    <t>2022 p/</t>
  </si>
  <si>
    <t>2023 p/</t>
  </si>
  <si>
    <t>Indicadores seleccionados en la industria de leche de bovino y derivados 2009-2019</t>
  </si>
  <si>
    <t>Indicadores seleccionados en la elaboración y envasado de leche de bovino 2009-2019</t>
  </si>
  <si>
    <t>Indicadores seleccionados de la producción de derivados y fermentos lácteos 2009-2019</t>
  </si>
  <si>
    <t>Indicadores seleccionados de la producción de leche condensada, evaporada y en polvo 2009-2019</t>
  </si>
  <si>
    <t>Elaboración de derivados y fermentos lácteos, 2009-2019</t>
  </si>
  <si>
    <t>Volumen de exportaciones de leche de bovino, régimen definitivo 2009-2019</t>
  </si>
  <si>
    <r>
      <t>2019</t>
    </r>
    <r>
      <rPr>
        <b/>
        <vertAlign val="superscript"/>
        <sz val="12"/>
        <rFont val="Arial"/>
        <family val="2"/>
      </rPr>
      <t xml:space="preserve"> p/</t>
    </r>
  </si>
  <si>
    <r>
      <t>2019</t>
    </r>
    <r>
      <rPr>
        <b/>
        <vertAlign val="superscript"/>
        <sz val="10"/>
        <color theme="0"/>
        <rFont val="Arial"/>
        <family val="2"/>
      </rPr>
      <t xml:space="preserve"> p/</t>
    </r>
  </si>
  <si>
    <t>Variación 2018/19 (porcentaje)</t>
  </si>
  <si>
    <r>
      <t>p/</t>
    </r>
    <r>
      <rPr>
        <sz val="9"/>
        <rFont val="Arial"/>
        <family val="2"/>
      </rPr>
      <t xml:space="preserve">  Datos preliminares </t>
    </r>
  </si>
  <si>
    <r>
      <t xml:space="preserve">2019 </t>
    </r>
    <r>
      <rPr>
        <b/>
        <vertAlign val="superscript"/>
        <sz val="12"/>
        <color theme="0"/>
        <rFont val="Arial"/>
        <family val="2"/>
      </rPr>
      <t>e/</t>
    </r>
  </si>
  <si>
    <r>
      <rPr>
        <vertAlign val="superscript"/>
        <sz val="12"/>
        <color theme="1"/>
        <rFont val="Arial"/>
        <family val="2"/>
      </rPr>
      <t>p/</t>
    </r>
    <r>
      <rPr>
        <sz val="10"/>
        <color theme="1"/>
        <rFont val="Arial"/>
        <family val="2"/>
      </rPr>
      <t xml:space="preserve"> Datos preliminares</t>
    </r>
  </si>
  <si>
    <t>Precio promedio mensual de productos lácteos en los Estados Unidos 2009-2019</t>
  </si>
  <si>
    <t>Precios FOB en mercados europeos 2009-2019</t>
  </si>
  <si>
    <t>Precios de exportación en Oceanía 2009–2019</t>
  </si>
  <si>
    <t xml:space="preserve">Enero </t>
  </si>
  <si>
    <t>Producción mensual de leche de bovino 2002-2019</t>
  </si>
  <si>
    <r>
      <t xml:space="preserve">2019 </t>
    </r>
    <r>
      <rPr>
        <b/>
        <vertAlign val="superscript"/>
        <sz val="10"/>
        <color theme="0"/>
        <rFont val="Arial"/>
        <family val="2"/>
      </rPr>
      <t>p/</t>
    </r>
  </si>
  <si>
    <t>Producción acumulada mensual de leche de bovino 2002-2019</t>
  </si>
  <si>
    <t>Precio al consumidor promedio mensual de leche de bovino 2019</t>
  </si>
  <si>
    <r>
      <t>p/</t>
    </r>
    <r>
      <rPr>
        <sz val="8.5"/>
        <rFont val="Arial"/>
        <family val="2"/>
      </rPr>
      <t xml:space="preserve"> Cifras preliminares </t>
    </r>
  </si>
  <si>
    <r>
      <t>p/</t>
    </r>
    <r>
      <rPr>
        <sz val="8.5"/>
        <rFont val="Arial"/>
        <family val="2"/>
      </rPr>
      <t xml:space="preserve"> Cifras preliminares</t>
    </r>
  </si>
  <si>
    <r>
      <t>p/</t>
    </r>
    <r>
      <rPr>
        <sz val="9"/>
        <rFont val="Arial"/>
        <family val="2"/>
      </rPr>
      <t xml:space="preserve"> Cifras preliminares </t>
    </r>
  </si>
  <si>
    <r>
      <t>p/</t>
    </r>
    <r>
      <rPr>
        <sz val="9"/>
        <rFont val="Arial"/>
        <family val="2"/>
      </rPr>
      <t xml:space="preserve"> Cifras preliminares .</t>
    </r>
  </si>
  <si>
    <r>
      <t>1/</t>
    </r>
    <r>
      <rPr>
        <sz val="8.5"/>
        <rFont val="Arial"/>
        <family val="2"/>
      </rPr>
      <t xml:space="preserve"> Con un contenido de sólidos lácteos superior al 10%, en peso.</t>
    </r>
  </si>
  <si>
    <r>
      <t xml:space="preserve">2/  </t>
    </r>
    <r>
      <rPr>
        <sz val="8.5"/>
        <rFont val="Arial"/>
        <family val="2"/>
      </rPr>
      <t>Preparaciones a base de productos lácteos con un contenido de sólidos lácteos superior al 10%, pero inferior o igual a 50%, en peso, excepto las
   comprendidas en la fracción 1901.90.04.</t>
    </r>
  </si>
  <si>
    <r>
      <t xml:space="preserve">3/  </t>
    </r>
    <r>
      <rPr>
        <sz val="8.5"/>
        <rFont val="Arial"/>
        <family val="2"/>
      </rPr>
      <t>Preparaciones a base de productos lácteos con un contenido de sólidos lácteos superior al 10%, acondicionadas en envases para la venta al por menor cuya etiqueta contenga indicaciones para la utilización directa del producto en la preparación de los alimentos o postres, por ejemplo.</t>
    </r>
  </si>
  <si>
    <r>
      <t xml:space="preserve">4/  </t>
    </r>
    <r>
      <rPr>
        <sz val="8.5"/>
        <rFont val="Arial"/>
        <family val="2"/>
      </rPr>
      <t>Preparaciones a base de productos lácteos  con un contenido de sólidos lácteos superior al 50%, en peso, excepto las comprendidas en la fracción 1901.90.04.</t>
    </r>
  </si>
  <si>
    <t>Producción estimada mensual de leche de bovino en Estados Unidos 2009-2019</t>
  </si>
  <si>
    <t>ND No disponible</t>
  </si>
  <si>
    <t>Producción acumulada mensual de leche de bovino 2001-2019</t>
  </si>
  <si>
    <t>Gráfica 2: Producción mensual de leche de bovino 2011-2019</t>
  </si>
  <si>
    <t>Producción mensual de leche de bovino por entidad federativa 2019</t>
  </si>
  <si>
    <t>Precio medio rural de leche de bovino por entidad federativa 2003-2019</t>
  </si>
  <si>
    <t>Precio al consumidor promedio anual de leche de bovino, 2010–2019</t>
  </si>
  <si>
    <t>Elaboración y envasado de leche de líquida, derivados y otros productos 2009-2019 (volumen de producción)</t>
  </si>
  <si>
    <t>Elaboración y envasado de leche de líquida, derivados y otros productos 2009-2019 (valor de la producción en miles de pesos)</t>
  </si>
  <si>
    <t>Elaboración de derivados y fermentos lácteos, 2009-2019 (producción en toneladas)</t>
  </si>
  <si>
    <t>Elaboración de derivados y fermentos lácteos, 2009-2019 (valor en miles de pesos)</t>
  </si>
  <si>
    <t>Elaboración  de leche en polvo, condensada y evaporada 2009-2019 (volumen y valor de producción)</t>
  </si>
  <si>
    <t>Gráfica 4: Producción mensual de leche entera en polvo de bovino 2009-2019</t>
  </si>
  <si>
    <t>Volumen de las exportaciones de leche de bovino, régimen definitivo 2009-2019</t>
  </si>
  <si>
    <t>Valor de las exportaciones de leche de bovino, régimen definitivo 2009-2019</t>
  </si>
  <si>
    <t>Volumen de las importaciones de leche de bovino, régimen definitivo 2009-2019</t>
  </si>
  <si>
    <t>Valor de las importaciones de leche de bovino, régimen definitivo 2009-2019</t>
  </si>
  <si>
    <t>Volumen de las exportaciones de derivados de leche de bovino, régimen definitivo 2009-2019</t>
  </si>
  <si>
    <t>Valor de las exportaciones de derivados de leche de bovino, régimen definitivo 2009-2019</t>
  </si>
  <si>
    <t>Volumen de las importaciones de derivados de leche de bovino, régimen definitivo 2009-2019</t>
  </si>
  <si>
    <t>Valor de las importaciones de derivados de leche de bovino, régimen definitivo 2009-2019</t>
  </si>
  <si>
    <t>Volumen de las importaciones de preparaciones a base de productos lácteos, régimen definitivo 2009-2019</t>
  </si>
  <si>
    <t>Valor de las importaciones de preparaciones a base de productos lácteos, régimen definitivo 2009-2019</t>
  </si>
  <si>
    <t>Gráfica 5: Principales países importadores de leche en polvo, 2019</t>
  </si>
  <si>
    <t>Hato de vacas lecheras en Estados Unidos de América 2009-2019</t>
  </si>
  <si>
    <t>Rendimiento estimado mensual de leche de bovino en Estados Unidos de América 2009-2019</t>
  </si>
  <si>
    <t>Producción estimada mensual de leche de bovino en Estados Unidos de América 2009-2019</t>
  </si>
  <si>
    <t>Gráfica 6: Producción estimada mensual de leche de bovino en Estados Unidos de América 2012-2019</t>
  </si>
  <si>
    <t>Consumo nacional aparente y per cápita 2011-2019</t>
  </si>
  <si>
    <t>Precio promedio mensual de productos lácteos en Estados Unidos de América 2009-2019</t>
  </si>
  <si>
    <t>Gráfica 8: Precio promedio mensual de productos lácteos en Estados Unidos de América 2009-2019</t>
  </si>
  <si>
    <t>Precio FOB en mercados de Europa de leche entera en polvo 2009-2019</t>
  </si>
  <si>
    <t>Gráfica 9: Precios FOB en mercados de Europa de leche entera en polvo 2009-2019</t>
  </si>
  <si>
    <t>Precio FOB en mercados de Europa de leche descremada en polvo 2009-2019</t>
  </si>
  <si>
    <t>Gráfica 10: Precios FOB en mercados de Europa de leche descremada en polvo 2009-2019</t>
  </si>
  <si>
    <t>Precios FOB de exportación en mercados de Oceanía de leche entera en polvo 2009-2019</t>
  </si>
  <si>
    <t>Precios FOB de exportación en mercados de Oceanía de leche descremada en polvo 2009-2019</t>
  </si>
  <si>
    <t>Producción mensual de leche de bovino, 2011-2019</t>
  </si>
  <si>
    <t>Producción mensual de leche entera en polvo de bovino 2009-2019</t>
  </si>
  <si>
    <t>Producción estimada mensual de leche de bovino en Estados Unidos 2015-2019</t>
  </si>
  <si>
    <t>Precios FOB en mercados europeos 2009 - 2019</t>
  </si>
  <si>
    <t>Valor de importaciones de preparaciones a base de productos lácteos, régimen definitivo 2009-2019</t>
  </si>
  <si>
    <t>Volumen de importaciones de preparaciones a base de productos lácteos, régimen definitivo 2009-2019</t>
  </si>
  <si>
    <t>Valor de importaciones de derivados de leche de bovino, régimen definitivo 2009-2019</t>
  </si>
  <si>
    <t>Volumen de importaciones de derivados de leche de bovino, régimen definitivo 2009-2019</t>
  </si>
  <si>
    <t>Valor de exportaciones de derivados de leche de bovino, régimen definitivo 2009-2019</t>
  </si>
  <si>
    <t>Volumen de exportaciones de derivados de leche de bovino, régimen definitivo 2009-2019</t>
  </si>
  <si>
    <t>Valor de importaciones de leche de bovino, régimen definitivo 2009-2019</t>
  </si>
  <si>
    <t>Volumen de importaciones de leche de bovino, régimen definitivo 2009-2019</t>
  </si>
  <si>
    <t>Valor de exportaciones de leche de bovino, régimen definitivo 2009-2019</t>
  </si>
  <si>
    <t xml:space="preserve">Principales estados productores de leche de bovino 2011-2019 </t>
  </si>
  <si>
    <t>Gráfica 3: Principales estados productores de leche de bovino 2011-2019</t>
  </si>
  <si>
    <t xml:space="preserve">Estados Unidos </t>
  </si>
  <si>
    <r>
      <t>1/</t>
    </r>
    <r>
      <rPr>
        <sz val="9"/>
        <rFont val="Arial"/>
        <family val="2"/>
      </rPr>
      <t xml:space="preserve"> Leche descremada con un contenido de materias grasas superior al 1.5% en peso.</t>
    </r>
  </si>
  <si>
    <t>Países Bajos</t>
  </si>
  <si>
    <t>Malasia</t>
  </si>
  <si>
    <t>Viet Nam</t>
  </si>
  <si>
    <t>Rusia, Federación de</t>
  </si>
  <si>
    <t>Promedio 2006-2018</t>
  </si>
  <si>
    <t>Emiratos Árabes Unidos</t>
  </si>
  <si>
    <t>Hong Kong, China</t>
  </si>
  <si>
    <t>Nigeria</t>
  </si>
  <si>
    <t>Sri Lanka</t>
  </si>
  <si>
    <t>Bangladesh</t>
  </si>
  <si>
    <t>Omán</t>
  </si>
  <si>
    <t>Fuente: SIAP con información del Trade Map/ITC/OMC</t>
  </si>
  <si>
    <t>ND   No Disponible</t>
  </si>
  <si>
    <r>
      <t xml:space="preserve">Principales importadores de leche en polvo, 2018 </t>
    </r>
    <r>
      <rPr>
        <b/>
        <vertAlign val="superscript"/>
        <sz val="14"/>
        <rFont val="Arial"/>
        <family val="2"/>
      </rPr>
      <t>p/</t>
    </r>
  </si>
  <si>
    <t>Promedio                                       2006-2018</t>
  </si>
  <si>
    <r>
      <rPr>
        <vertAlign val="superscript"/>
        <sz val="9"/>
        <rFont val="Arial"/>
        <family val="2"/>
      </rPr>
      <t>p/</t>
    </r>
    <r>
      <rPr>
        <sz val="9"/>
        <rFont val="Arial"/>
        <family val="2"/>
      </rPr>
      <t xml:space="preserve"> Cifras preliminares a junio de 2019</t>
    </r>
  </si>
  <si>
    <t>Nota: La información para todos los años refiere las cifras acumuladas al segundo trimestre</t>
  </si>
  <si>
    <r>
      <rPr>
        <vertAlign val="superscript"/>
        <sz val="9"/>
        <rFont val="Arial"/>
        <family val="2"/>
      </rPr>
      <t xml:space="preserve">    p</t>
    </r>
    <r>
      <rPr>
        <sz val="9"/>
        <rFont val="Arial"/>
        <family val="2"/>
      </rPr>
      <t>/ Cifras preliminares acumuladas a junio de 2019</t>
    </r>
  </si>
  <si>
    <r>
      <rPr>
        <vertAlign val="superscript"/>
        <sz val="8"/>
        <rFont val="Arial"/>
        <family val="2"/>
      </rPr>
      <t>1/</t>
    </r>
    <r>
      <rPr>
        <sz val="8"/>
        <rFont val="Arial"/>
        <family val="2"/>
      </rPr>
      <t xml:space="preserve"> Precios en el Área Metropolitana de la Ciudad de México. Es el promedio del primer semestre de 2019</t>
    </r>
  </si>
  <si>
    <t>Producto lácteo</t>
  </si>
  <si>
    <t>Descemada</t>
  </si>
  <si>
    <t xml:space="preserve">Marzo </t>
  </si>
  <si>
    <r>
      <rPr>
        <vertAlign val="superscript"/>
        <sz val="12"/>
        <color theme="1"/>
        <rFont val="Arial"/>
        <family val="2"/>
      </rPr>
      <t xml:space="preserve">e/ </t>
    </r>
    <r>
      <rPr>
        <sz val="10"/>
        <color theme="1"/>
        <rFont val="Arial"/>
        <family val="2"/>
      </rPr>
      <t>Datos estimados a junio de 2019</t>
    </r>
  </si>
  <si>
    <t>Variación 2019/18 (porcentaje)</t>
  </si>
  <si>
    <r>
      <t>p/</t>
    </r>
    <r>
      <rPr>
        <sz val="9"/>
        <rFont val="Arial"/>
        <family val="2"/>
      </rPr>
      <t xml:space="preserve">  Datos preliminares correspondientes a junio 2019</t>
    </r>
  </si>
  <si>
    <r>
      <t>P/</t>
    </r>
    <r>
      <rPr>
        <sz val="9"/>
        <rFont val="Arial"/>
        <family val="2"/>
      </rPr>
      <t xml:space="preserve">  Datos preliminares correspondientes a junio de 2019</t>
    </r>
  </si>
  <si>
    <t>Indicadores seleccionados en la industria de leche de bovino y derivados 2013-2019</t>
  </si>
  <si>
    <t>Indicadores seleccionados en la elaboración y envasado de leche de bovino 2013-2019</t>
  </si>
  <si>
    <t>Indicadores seleccionados de la producción de derivados y fermentos lácteos 2013-2019</t>
  </si>
  <si>
    <t>Indicadores seleccionados de la producción de leche condensada, evaporada y en polvo 2013-2019</t>
  </si>
  <si>
    <t>Volumen y valor de la producción 2013-2019</t>
  </si>
  <si>
    <t>Elaboración de derivados y fermentos lácteos, 2013-2019</t>
  </si>
  <si>
    <t>Elaboración y envasado de leche líquida, derivados y otros productos, 2013-2019</t>
  </si>
  <si>
    <t>Fuente: SIAP con datos de la Encuesta Mensual de la Industria Manufacturera (EMIM), base 2013, INEGI.</t>
  </si>
  <si>
    <t xml:space="preserve">Variación 2018/19 </t>
  </si>
  <si>
    <t>Ciudad de México</t>
  </si>
  <si>
    <t xml:space="preserve">Notas: </t>
  </si>
  <si>
    <t>Los establecimientos seleccionados realizan actividades económicas cuya cobertura en ingresos fue mayor al 80%.</t>
  </si>
  <si>
    <t>De acuerdo con la publicación de la EMIM las cifras son preliminares desde enero de 2013.</t>
  </si>
  <si>
    <t>ND. No disponible</t>
  </si>
  <si>
    <t>Abril-Junio 2019</t>
  </si>
  <si>
    <t>2019p/</t>
  </si>
  <si>
    <t>Abril-Junio de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</si>
</sst>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 #,##0.00_);_(* \(#,##0.00\);_(* &quot;-&quot;??_);_(@_)"/>
    <numFmt numFmtId="165" formatCode="_(* #,##0_);_(* \(#,##0\);_(* &quot;-&quot;??_);_(@_)"/>
    <numFmt numFmtId="166" formatCode="#,##0.0"/>
    <numFmt numFmtId="167" formatCode="#,##0.000"/>
    <numFmt numFmtId="168" formatCode="0.0"/>
    <numFmt numFmtId="169" formatCode="_(* #,##0.000_);_(* \(#,##0.000\);_(* &quot;-&quot;??_);_(@_)"/>
    <numFmt numFmtId="170" formatCode="0.0000"/>
    <numFmt numFmtId="171" formatCode="0.00000"/>
    <numFmt numFmtId="172" formatCode="#,##0.000000"/>
    <numFmt numFmtId="173" formatCode="###\ ###\ ###\ ###"/>
  </numFmts>
  <fonts count="9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color indexed="56"/>
      <name val="Arial"/>
      <family val="2"/>
    </font>
    <font>
      <b/>
      <sz val="10"/>
      <name val="Arial"/>
      <family val="2"/>
    </font>
    <font>
      <sz val="10"/>
      <name val="Courier"/>
      <family val="3"/>
    </font>
    <font>
      <b/>
      <sz val="10"/>
      <name val="Times New Roman"/>
      <family val="1"/>
    </font>
    <font>
      <sz val="10"/>
      <name val="Times New Roman"/>
      <family val="1"/>
    </font>
    <font>
      <b/>
      <sz val="8"/>
      <name val="Arial"/>
      <family val="2"/>
    </font>
    <font>
      <b/>
      <sz val="11"/>
      <name val="Times New Roman"/>
      <family val="1"/>
    </font>
    <font>
      <sz val="7"/>
      <name val="Times New Roman"/>
      <family val="1"/>
    </font>
    <font>
      <sz val="9"/>
      <name val="Arial"/>
      <family val="2"/>
    </font>
    <font>
      <u/>
      <sz val="10"/>
      <color indexed="12"/>
      <name val="Arial"/>
      <family val="2"/>
    </font>
    <font>
      <b/>
      <sz val="7"/>
      <name val="Arial"/>
      <family val="2"/>
    </font>
    <font>
      <b/>
      <sz val="9"/>
      <name val="Times New Roman"/>
      <family val="1"/>
    </font>
    <font>
      <b/>
      <sz val="10"/>
      <color theme="0"/>
      <name val="Arial"/>
      <family val="2"/>
    </font>
    <font>
      <b/>
      <vertAlign val="superscript"/>
      <sz val="10"/>
      <color theme="0"/>
      <name val="Arial"/>
      <family val="2"/>
    </font>
    <font>
      <vertAlign val="superscript"/>
      <sz val="8"/>
      <name val="Arial"/>
      <family val="2"/>
    </font>
    <font>
      <sz val="7"/>
      <name val="Arial"/>
      <family val="2"/>
    </font>
    <font>
      <b/>
      <sz val="9"/>
      <name val="Arial"/>
      <family val="2"/>
    </font>
    <font>
      <sz val="12"/>
      <name val="Arial"/>
      <family val="2"/>
    </font>
    <font>
      <sz val="11"/>
      <name val="Arial"/>
      <family val="2"/>
    </font>
    <font>
      <b/>
      <sz val="12"/>
      <name val="Arial"/>
      <family val="2"/>
    </font>
    <font>
      <i/>
      <sz val="10"/>
      <name val="Arial"/>
      <family val="2"/>
    </font>
    <font>
      <vertAlign val="superscript"/>
      <sz val="9"/>
      <name val="Arial"/>
      <family val="2"/>
    </font>
    <font>
      <b/>
      <vertAlign val="superscript"/>
      <sz val="12"/>
      <name val="Arial"/>
      <family val="2"/>
    </font>
    <font>
      <b/>
      <u/>
      <sz val="12"/>
      <color rgb="FF0000CC"/>
      <name val="Arial"/>
      <family val="2"/>
    </font>
    <font>
      <b/>
      <u/>
      <sz val="12"/>
      <color rgb="FF0000FF"/>
      <name val="Arial"/>
      <family val="2"/>
    </font>
    <font>
      <b/>
      <u/>
      <sz val="14"/>
      <color rgb="FF0000FF"/>
      <name val="Arial"/>
      <family val="2"/>
    </font>
    <font>
      <sz val="10"/>
      <color theme="9" tint="-0.249977111117893"/>
      <name val="Arial"/>
      <family val="2"/>
    </font>
    <font>
      <b/>
      <i/>
      <sz val="10"/>
      <name val="Arial"/>
      <family val="2"/>
    </font>
    <font>
      <sz val="10"/>
      <color theme="1"/>
      <name val="Arial"/>
      <family val="2"/>
    </font>
    <font>
      <b/>
      <vertAlign val="superscript"/>
      <sz val="10"/>
      <name val="Arial"/>
      <family val="2"/>
    </font>
    <font>
      <vertAlign val="superscript"/>
      <sz val="8.5"/>
      <name val="Arial"/>
      <family val="2"/>
    </font>
    <font>
      <sz val="8.5"/>
      <name val="Arial"/>
      <family val="2"/>
    </font>
    <font>
      <sz val="10"/>
      <color indexed="8"/>
      <name val="Arial"/>
      <family val="2"/>
    </font>
    <font>
      <b/>
      <sz val="10"/>
      <color indexed="8"/>
      <name val="Arial"/>
      <family val="2"/>
    </font>
    <font>
      <b/>
      <sz val="10"/>
      <color theme="1"/>
      <name val="Arial"/>
      <family val="2"/>
    </font>
    <font>
      <b/>
      <sz val="16"/>
      <name val="Arial"/>
      <family val="2"/>
    </font>
    <font>
      <sz val="14"/>
      <name val="Arial"/>
      <family val="2"/>
    </font>
    <font>
      <u/>
      <sz val="16"/>
      <color indexed="12"/>
      <name val="Arial"/>
      <family val="2"/>
    </font>
    <font>
      <b/>
      <sz val="14"/>
      <name val="Arial"/>
      <family val="2"/>
    </font>
    <font>
      <u/>
      <sz val="14"/>
      <color indexed="12"/>
      <name val="Arial"/>
      <family val="2"/>
    </font>
    <font>
      <b/>
      <sz val="60"/>
      <name val="Arial"/>
      <family val="2"/>
    </font>
    <font>
      <b/>
      <sz val="60"/>
      <color theme="0" tint="-0.499984740745262"/>
      <name val="Arial"/>
      <family val="2"/>
    </font>
    <font>
      <b/>
      <sz val="9"/>
      <color theme="0"/>
      <name val="Arial"/>
      <family val="2"/>
    </font>
    <font>
      <b/>
      <vertAlign val="superscript"/>
      <sz val="9"/>
      <color theme="0"/>
      <name val="Arial"/>
      <family val="2"/>
    </font>
    <font>
      <b/>
      <sz val="60"/>
      <color rgb="FF00853F"/>
      <name val="Arial"/>
      <family val="2"/>
    </font>
    <font>
      <b/>
      <sz val="28"/>
      <color theme="2" tint="-0.74999237037263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8"/>
      <color theme="0" tint="-0.499984740745262"/>
      <name val="Arial"/>
      <family val="2"/>
    </font>
    <font>
      <sz val="7"/>
      <color theme="9" tint="-0.249977111117893"/>
      <name val="Arial"/>
      <family val="2"/>
    </font>
    <font>
      <sz val="10"/>
      <color rgb="FFFF0000"/>
      <name val="Arial"/>
      <family val="2"/>
    </font>
    <font>
      <b/>
      <sz val="10"/>
      <color rgb="FFFF0000"/>
      <name val="Arial"/>
      <family val="2"/>
    </font>
    <font>
      <sz val="8"/>
      <name val="Microsoft Sans Serif"/>
      <family val="2"/>
      <charset val="204"/>
    </font>
    <font>
      <u/>
      <sz val="10"/>
      <color rgb="FF0000FF"/>
      <name val="Arial"/>
      <family val="2"/>
    </font>
    <font>
      <b/>
      <sz val="11"/>
      <name val="Arial"/>
      <family val="2"/>
    </font>
    <font>
      <vertAlign val="superscript"/>
      <sz val="12"/>
      <name val="Arial"/>
      <family val="2"/>
    </font>
    <font>
      <b/>
      <sz val="18"/>
      <color theme="1"/>
      <name val="Calibri"/>
      <family val="2"/>
      <scheme val="minor"/>
    </font>
    <font>
      <vertAlign val="superscript"/>
      <sz val="11"/>
      <color theme="1"/>
      <name val="Calibri"/>
      <family val="2"/>
      <scheme val="minor"/>
    </font>
    <font>
      <b/>
      <sz val="9"/>
      <color theme="1"/>
      <name val="Calibri"/>
      <family val="2"/>
      <scheme val="minor"/>
    </font>
    <font>
      <sz val="9"/>
      <color theme="1"/>
      <name val="Calibri"/>
      <family val="2"/>
      <scheme val="minor"/>
    </font>
    <font>
      <sz val="11"/>
      <color rgb="FF000000"/>
      <name val="Calibri"/>
      <family val="2"/>
    </font>
    <font>
      <b/>
      <vertAlign val="superscript"/>
      <sz val="11"/>
      <color theme="0"/>
      <name val="Arial"/>
      <family val="2"/>
    </font>
    <font>
      <b/>
      <vertAlign val="superscript"/>
      <sz val="12"/>
      <color theme="0"/>
      <name val="Arial"/>
      <family val="2"/>
    </font>
    <font>
      <sz val="6"/>
      <color theme="0"/>
      <name val="Arial"/>
      <family val="2"/>
    </font>
    <font>
      <sz val="10"/>
      <color rgb="FF000000"/>
      <name val="Times New Roman"/>
      <family val="1"/>
    </font>
    <font>
      <vertAlign val="superscript"/>
      <sz val="12"/>
      <color theme="1"/>
      <name val="Arial"/>
      <family val="2"/>
    </font>
    <font>
      <b/>
      <vertAlign val="superscript"/>
      <sz val="14"/>
      <name val="Arial"/>
      <family val="2"/>
    </font>
    <font>
      <sz val="8"/>
      <name val="Microsoft Sans Serif"/>
      <family val="2"/>
    </font>
  </fonts>
  <fills count="44">
    <fill>
      <patternFill patternType="none"/>
    </fill>
    <fill>
      <patternFill patternType="gray125"/>
    </fill>
    <fill>
      <patternFill patternType="solid">
        <fgColor indexed="9"/>
        <bgColor indexed="64"/>
      </patternFill>
    </fill>
    <fill>
      <patternFill patternType="solid">
        <fgColor theme="9" tint="0.79998168889431442"/>
        <bgColor theme="9" tint="0.79998168889431442"/>
      </patternFill>
    </fill>
    <fill>
      <patternFill patternType="solid">
        <fgColor theme="0"/>
        <bgColor indexed="64"/>
      </patternFill>
    </fill>
    <fill>
      <patternFill patternType="solid">
        <fgColor theme="0"/>
        <bgColor theme="9" tint="0.79998168889431442"/>
      </patternFill>
    </fill>
    <fill>
      <patternFill patternType="solid">
        <fgColor rgb="FFFFFF00"/>
        <bgColor indexed="64"/>
      </patternFill>
    </fill>
    <fill>
      <patternFill patternType="solid">
        <fgColor theme="0" tint="-0.14999847407452621"/>
        <bgColor indexed="64"/>
      </patternFill>
    </fill>
    <fill>
      <patternFill patternType="solid">
        <fgColor theme="0" tint="-0.14999847407452621"/>
        <bgColor theme="9" tint="0.79998168889431442"/>
      </patternFill>
    </fill>
    <fill>
      <patternFill patternType="solid">
        <fgColor rgb="FF00853F"/>
        <bgColor indexed="64"/>
      </patternFill>
    </fill>
    <fill>
      <patternFill patternType="solid">
        <fgColor theme="0" tint="-0.249977111117893"/>
        <bgColor theme="9" tint="0.79998168889431442"/>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FF00"/>
        <bgColor indexed="64"/>
      </patternFill>
    </fill>
  </fills>
  <borders count="106">
    <border>
      <left/>
      <right/>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bottom/>
      <diagonal/>
    </border>
    <border>
      <left style="medium">
        <color theme="0"/>
      </left>
      <right style="medium">
        <color theme="0"/>
      </right>
      <top/>
      <bottom/>
      <diagonal/>
    </border>
    <border>
      <left/>
      <right/>
      <top style="thin">
        <color theme="0"/>
      </top>
      <bottom/>
      <diagonal/>
    </border>
    <border>
      <left style="medium">
        <color theme="0"/>
      </left>
      <right style="medium">
        <color theme="0"/>
      </right>
      <top style="thin">
        <color theme="0"/>
      </top>
      <bottom/>
      <diagonal/>
    </border>
    <border>
      <left style="medium">
        <color theme="0"/>
      </left>
      <right/>
      <top/>
      <bottom/>
      <diagonal/>
    </border>
    <border>
      <left style="medium">
        <color theme="0"/>
      </left>
      <right/>
      <top style="thin">
        <color theme="0"/>
      </top>
      <bottom/>
      <diagonal/>
    </border>
    <border>
      <left/>
      <right style="medium">
        <color theme="0"/>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medium">
        <color theme="0"/>
      </left>
      <right style="medium">
        <color theme="0"/>
      </right>
      <top style="thin">
        <color theme="0"/>
      </top>
      <bottom style="thin">
        <color theme="0"/>
      </bottom>
      <diagonal/>
    </border>
    <border>
      <left style="thin">
        <color theme="0"/>
      </left>
      <right style="thin">
        <color theme="0"/>
      </right>
      <top/>
      <bottom/>
      <diagonal/>
    </border>
    <border>
      <left style="thin">
        <color theme="0"/>
      </left>
      <right/>
      <top/>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right style="medium">
        <color theme="0"/>
      </right>
      <top/>
      <bottom style="medium">
        <color theme="0"/>
      </bottom>
      <diagonal/>
    </border>
    <border>
      <left/>
      <right/>
      <top/>
      <bottom style="medium">
        <color theme="0"/>
      </bottom>
      <diagonal/>
    </border>
    <border>
      <left/>
      <right/>
      <top/>
      <bottom style="thin">
        <color theme="1" tint="0.499984740745262"/>
      </bottom>
      <diagonal/>
    </border>
    <border>
      <left style="medium">
        <color theme="0"/>
      </left>
      <right style="medium">
        <color theme="0"/>
      </right>
      <top style="medium">
        <color theme="0"/>
      </top>
      <bottom style="medium">
        <color theme="0"/>
      </bottom>
      <diagonal/>
    </border>
    <border>
      <left/>
      <right/>
      <top/>
      <bottom style="medium">
        <color rgb="FF00853F"/>
      </bottom>
      <diagonal/>
    </border>
    <border>
      <left/>
      <right/>
      <top style="thin">
        <color theme="0"/>
      </top>
      <bottom style="medium">
        <color rgb="FF00853F"/>
      </bottom>
      <diagonal/>
    </border>
    <border>
      <left/>
      <right/>
      <top style="medium">
        <color rgb="FF00853F"/>
      </top>
      <bottom style="medium">
        <color rgb="FF00853F"/>
      </bottom>
      <diagonal/>
    </border>
    <border>
      <left/>
      <right style="medium">
        <color rgb="FF00853F"/>
      </right>
      <top style="medium">
        <color rgb="FF00853F"/>
      </top>
      <bottom/>
      <diagonal/>
    </border>
    <border>
      <left/>
      <right style="medium">
        <color rgb="FF00853F"/>
      </right>
      <top/>
      <bottom/>
      <diagonal/>
    </border>
    <border>
      <left/>
      <right style="medium">
        <color rgb="FF00853F"/>
      </right>
      <top/>
      <bottom style="medium">
        <color rgb="FF00853F"/>
      </bottom>
      <diagonal/>
    </border>
    <border>
      <left style="medium">
        <color rgb="FF00853F"/>
      </left>
      <right style="medium">
        <color rgb="FF00853F"/>
      </right>
      <top style="medium">
        <color rgb="FF00853F"/>
      </top>
      <bottom/>
      <diagonal/>
    </border>
    <border>
      <left style="medium">
        <color rgb="FF00853F"/>
      </left>
      <right style="medium">
        <color rgb="FF00853F"/>
      </right>
      <top/>
      <bottom/>
      <diagonal/>
    </border>
    <border>
      <left style="medium">
        <color rgb="FF00853F"/>
      </left>
      <right style="medium">
        <color rgb="FF00853F"/>
      </right>
      <top/>
      <bottom style="medium">
        <color rgb="FF00853F"/>
      </bottom>
      <diagonal/>
    </border>
    <border>
      <left style="medium">
        <color rgb="FF00853F"/>
      </left>
      <right/>
      <top/>
      <bottom/>
      <diagonal/>
    </border>
    <border>
      <left style="medium">
        <color theme="0"/>
      </left>
      <right style="thin">
        <color theme="0"/>
      </right>
      <top style="medium">
        <color theme="0"/>
      </top>
      <bottom style="thin">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style="medium">
        <color theme="0"/>
      </right>
      <top style="medium">
        <color theme="0"/>
      </top>
      <bottom style="medium">
        <color rgb="FF00853F"/>
      </bottom>
      <diagonal/>
    </border>
    <border>
      <left/>
      <right/>
      <top style="medium">
        <color theme="0"/>
      </top>
      <bottom style="medium">
        <color rgb="FF00853F"/>
      </bottom>
      <diagonal/>
    </border>
    <border>
      <left style="medium">
        <color theme="0"/>
      </left>
      <right/>
      <top style="thin">
        <color theme="0"/>
      </top>
      <bottom style="medium">
        <color theme="0"/>
      </bottom>
      <diagonal/>
    </border>
    <border>
      <left style="medium">
        <color theme="0"/>
      </left>
      <right style="thin">
        <color theme="0"/>
      </right>
      <top style="thin">
        <color theme="0"/>
      </top>
      <bottom style="medium">
        <color theme="0"/>
      </bottom>
      <diagonal/>
    </border>
    <border>
      <left style="thin">
        <color theme="0"/>
      </left>
      <right style="thin">
        <color theme="0"/>
      </right>
      <top style="thin">
        <color theme="0"/>
      </top>
      <bottom style="medium">
        <color theme="0"/>
      </bottom>
      <diagonal/>
    </border>
    <border>
      <left style="medium">
        <color theme="0"/>
      </left>
      <right/>
      <top style="medium">
        <color theme="0"/>
      </top>
      <bottom style="medium">
        <color rgb="FF00853F"/>
      </bottom>
      <diagonal/>
    </border>
    <border>
      <left style="medium">
        <color theme="0"/>
      </left>
      <right style="thin">
        <color theme="0"/>
      </right>
      <top/>
      <bottom style="medium">
        <color theme="0"/>
      </bottom>
      <diagonal/>
    </border>
    <border>
      <left style="thin">
        <color theme="0"/>
      </left>
      <right style="thin">
        <color theme="0"/>
      </right>
      <top/>
      <bottom style="medium">
        <color theme="0"/>
      </bottom>
      <diagonal/>
    </border>
    <border>
      <left style="thin">
        <color theme="0"/>
      </left>
      <right style="thin">
        <color theme="0"/>
      </right>
      <top style="medium">
        <color theme="0"/>
      </top>
      <bottom style="medium">
        <color theme="0"/>
      </bottom>
      <diagonal/>
    </border>
    <border>
      <left style="thin">
        <color theme="0"/>
      </left>
      <right style="medium">
        <color theme="0"/>
      </right>
      <top/>
      <bottom style="medium">
        <color theme="0"/>
      </bottom>
      <diagonal/>
    </border>
    <border>
      <left/>
      <right style="medium">
        <color theme="0"/>
      </right>
      <top style="medium">
        <color theme="0"/>
      </top>
      <bottom/>
      <diagonal/>
    </border>
    <border>
      <left style="thin">
        <color theme="0"/>
      </left>
      <right style="medium">
        <color theme="0"/>
      </right>
      <top style="thin">
        <color theme="0"/>
      </top>
      <bottom style="medium">
        <color theme="0"/>
      </bottom>
      <diagonal/>
    </border>
    <border>
      <left/>
      <right style="medium">
        <color theme="0"/>
      </right>
      <top style="medium">
        <color theme="0"/>
      </top>
      <bottom style="thin">
        <color theme="0"/>
      </bottom>
      <diagonal/>
    </border>
    <border>
      <left style="thin">
        <color theme="0"/>
      </left>
      <right style="medium">
        <color theme="0"/>
      </right>
      <top style="medium">
        <color theme="0"/>
      </top>
      <bottom style="medium">
        <color theme="0"/>
      </bottom>
      <diagonal/>
    </border>
    <border>
      <left/>
      <right style="medium">
        <color theme="0"/>
      </right>
      <top/>
      <bottom style="thin">
        <color theme="0"/>
      </bottom>
      <diagonal/>
    </border>
    <border>
      <left/>
      <right style="medium">
        <color theme="0"/>
      </right>
      <top style="thin">
        <color theme="0"/>
      </top>
      <bottom/>
      <diagonal/>
    </border>
    <border>
      <left/>
      <right style="thin">
        <color theme="0"/>
      </right>
      <top/>
      <bottom style="medium">
        <color theme="0"/>
      </bottom>
      <diagonal/>
    </border>
    <border>
      <left style="medium">
        <color rgb="FF00853F"/>
      </left>
      <right/>
      <top/>
      <bottom style="medium">
        <color rgb="FF00853F"/>
      </bottom>
      <diagonal/>
    </border>
    <border>
      <left/>
      <right/>
      <top style="medium">
        <color rgb="FF00853F"/>
      </top>
      <bottom/>
      <diagonal/>
    </border>
    <border>
      <left/>
      <right style="thin">
        <color theme="0"/>
      </right>
      <top style="thin">
        <color theme="0"/>
      </top>
      <bottom style="medium">
        <color theme="0"/>
      </bottom>
      <diagonal/>
    </border>
    <border>
      <left/>
      <right/>
      <top style="thin">
        <color theme="0"/>
      </top>
      <bottom style="medium">
        <color theme="0"/>
      </bottom>
      <diagonal/>
    </border>
    <border>
      <left/>
      <right style="medium">
        <color theme="0"/>
      </right>
      <top style="thin">
        <color theme="0"/>
      </top>
      <bottom style="medium">
        <color theme="0"/>
      </bottom>
      <diagonal/>
    </border>
    <border>
      <left style="thin">
        <color theme="0"/>
      </left>
      <right style="medium">
        <color theme="0"/>
      </right>
      <top style="medium">
        <color theme="0"/>
      </top>
      <bottom style="thin">
        <color theme="0"/>
      </bottom>
      <diagonal/>
    </border>
    <border>
      <left style="thin">
        <color theme="0"/>
      </left>
      <right style="medium">
        <color theme="0"/>
      </right>
      <top/>
      <bottom/>
      <diagonal/>
    </border>
    <border>
      <left style="medium">
        <color theme="0"/>
      </left>
      <right style="medium">
        <color theme="0"/>
      </right>
      <top style="medium">
        <color theme="0"/>
      </top>
      <bottom style="thin">
        <color theme="0"/>
      </bottom>
      <diagonal/>
    </border>
    <border>
      <left/>
      <right style="medium">
        <color theme="0"/>
      </right>
      <top style="thin">
        <color theme="0"/>
      </top>
      <bottom style="medium">
        <color rgb="FF00853F"/>
      </bottom>
      <diagonal/>
    </border>
    <border>
      <left style="medium">
        <color theme="0"/>
      </left>
      <right style="medium">
        <color theme="0"/>
      </right>
      <top style="thin">
        <color theme="0"/>
      </top>
      <bottom style="medium">
        <color theme="0"/>
      </bottom>
      <diagonal/>
    </border>
    <border>
      <left style="medium">
        <color theme="0"/>
      </left>
      <right style="thin">
        <color theme="0"/>
      </right>
      <top style="medium">
        <color theme="0"/>
      </top>
      <bottom style="medium">
        <color theme="0"/>
      </bottom>
      <diagonal/>
    </border>
    <border>
      <left/>
      <right style="thin">
        <color theme="0"/>
      </right>
      <top style="medium">
        <color theme="0"/>
      </top>
      <bottom style="medium">
        <color theme="0"/>
      </bottom>
      <diagonal/>
    </border>
    <border>
      <left/>
      <right style="medium">
        <color theme="0"/>
      </right>
      <top style="thin">
        <color theme="0"/>
      </top>
      <bottom style="thin">
        <color theme="0"/>
      </bottom>
      <diagonal/>
    </border>
    <border>
      <left style="medium">
        <color rgb="FF00853F"/>
      </left>
      <right/>
      <top style="medium">
        <color rgb="FF00853F"/>
      </top>
      <bottom/>
      <diagonal/>
    </border>
    <border>
      <left/>
      <right style="thin">
        <color theme="0"/>
      </right>
      <top style="thin">
        <color theme="0"/>
      </top>
      <bottom style="medium">
        <color rgb="FF00853F"/>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theme="0" tint="-4.9989318521683403E-2"/>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0" tint="-4.9989318521683403E-2"/>
      </right>
      <top/>
      <bottom style="thin">
        <color indexed="64"/>
      </bottom>
      <diagonal/>
    </border>
    <border>
      <left style="medium">
        <color theme="0"/>
      </left>
      <right/>
      <top style="medium">
        <color theme="0"/>
      </top>
      <bottom/>
      <diagonal/>
    </border>
    <border>
      <left style="medium">
        <color theme="0"/>
      </left>
      <right/>
      <top/>
      <bottom style="medium">
        <color theme="0"/>
      </bottom>
      <diagonal/>
    </border>
    <border>
      <left style="thin">
        <color theme="0" tint="-4.9989318521683403E-2"/>
      </left>
      <right style="thin">
        <color theme="0" tint="-4.9989318521683403E-2"/>
      </right>
      <top/>
      <bottom/>
      <diagonal/>
    </border>
    <border>
      <left/>
      <right/>
      <top/>
      <bottom style="thin">
        <color theme="0"/>
      </bottom>
      <diagonal/>
    </border>
    <border>
      <left style="medium">
        <color theme="0"/>
      </left>
      <right style="medium">
        <color theme="0"/>
      </right>
      <top/>
      <bottom style="thin">
        <color theme="0"/>
      </bottom>
      <diagonal/>
    </border>
    <border>
      <left style="medium">
        <color theme="0"/>
      </left>
      <right style="thin">
        <color theme="0"/>
      </right>
      <top style="thin">
        <color theme="0"/>
      </top>
      <bottom/>
      <diagonal/>
    </border>
    <border>
      <left style="medium">
        <color theme="0"/>
      </left>
      <right style="thin">
        <color theme="0"/>
      </right>
      <top/>
      <bottom style="thin">
        <color theme="0"/>
      </bottom>
      <diagonal/>
    </border>
  </borders>
  <cellStyleXfs count="66">
    <xf numFmtId="0" fontId="0" fillId="0" borderId="0"/>
    <xf numFmtId="0" fontId="24" fillId="0" borderId="0" applyNumberFormat="0" applyFill="0" applyBorder="0" applyAlignment="0" applyProtection="0">
      <alignment vertical="top"/>
      <protection locked="0"/>
    </xf>
    <xf numFmtId="164" fontId="13" fillId="0" borderId="0" applyFont="0" applyFill="0" applyBorder="0" applyAlignment="0" applyProtection="0"/>
    <xf numFmtId="37" fontId="17" fillId="0" borderId="0"/>
    <xf numFmtId="0" fontId="13" fillId="0" borderId="0"/>
    <xf numFmtId="0" fontId="43" fillId="0" borderId="0"/>
    <xf numFmtId="0" fontId="61" fillId="0" borderId="0" applyNumberFormat="0" applyFill="0" applyBorder="0" applyAlignment="0" applyProtection="0"/>
    <xf numFmtId="0" fontId="62" fillId="0" borderId="89" applyNumberFormat="0" applyFill="0" applyAlignment="0" applyProtection="0"/>
    <xf numFmtId="0" fontId="63" fillId="0" borderId="90" applyNumberFormat="0" applyFill="0" applyAlignment="0" applyProtection="0"/>
    <xf numFmtId="0" fontId="64" fillId="0" borderId="91" applyNumberFormat="0" applyFill="0" applyAlignment="0" applyProtection="0"/>
    <xf numFmtId="0" fontId="64" fillId="0" borderId="0" applyNumberFormat="0" applyFill="0" applyBorder="0" applyAlignment="0" applyProtection="0"/>
    <xf numFmtId="0" fontId="65" fillId="12" borderId="0" applyNumberFormat="0" applyBorder="0" applyAlignment="0" applyProtection="0"/>
    <xf numFmtId="0" fontId="66" fillId="13" borderId="0" applyNumberFormat="0" applyBorder="0" applyAlignment="0" applyProtection="0"/>
    <xf numFmtId="0" fontId="67" fillId="14" borderId="0" applyNumberFormat="0" applyBorder="0" applyAlignment="0" applyProtection="0"/>
    <xf numFmtId="0" fontId="68" fillId="15" borderId="92" applyNumberFormat="0" applyAlignment="0" applyProtection="0"/>
    <xf numFmtId="0" fontId="69" fillId="16" borderId="93" applyNumberFormat="0" applyAlignment="0" applyProtection="0"/>
    <xf numFmtId="0" fontId="70" fillId="16" borderId="92" applyNumberFormat="0" applyAlignment="0" applyProtection="0"/>
    <xf numFmtId="0" fontId="71" fillId="0" borderId="94" applyNumberFormat="0" applyFill="0" applyAlignment="0" applyProtection="0"/>
    <xf numFmtId="0" fontId="72" fillId="17" borderId="95" applyNumberFormat="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5" fillId="0" borderId="97" applyNumberFormat="0" applyFill="0" applyAlignment="0" applyProtection="0"/>
    <xf numFmtId="0" fontId="76"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76" fillId="38" borderId="0" applyNumberFormat="0" applyBorder="0" applyAlignment="0" applyProtection="0"/>
    <xf numFmtId="0" fontId="76" fillId="39"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76" fillId="42" borderId="0" applyNumberFormat="0" applyBorder="0" applyAlignment="0" applyProtection="0"/>
    <xf numFmtId="0" fontId="12" fillId="0" borderId="0"/>
    <xf numFmtId="0" fontId="12" fillId="18" borderId="96" applyNumberFormat="0" applyFont="0" applyAlignment="0" applyProtection="0"/>
    <xf numFmtId="0" fontId="11" fillId="0" borderId="0"/>
    <xf numFmtId="0" fontId="10" fillId="0" borderId="0"/>
    <xf numFmtId="0" fontId="81" fillId="0" borderId="0"/>
    <xf numFmtId="0" fontId="9" fillId="0" borderId="0"/>
    <xf numFmtId="164" fontId="13" fillId="0" borderId="0" applyFont="0" applyFill="0" applyBorder="0" applyAlignment="0" applyProtection="0"/>
    <xf numFmtId="0" fontId="8" fillId="0" borderId="0"/>
    <xf numFmtId="0" fontId="7" fillId="0" borderId="0"/>
    <xf numFmtId="0" fontId="89" fillId="0" borderId="0" applyNumberFormat="0" applyBorder="0" applyAlignment="0"/>
    <xf numFmtId="0" fontId="6" fillId="0" borderId="0"/>
    <xf numFmtId="0" fontId="5" fillId="0" borderId="0"/>
    <xf numFmtId="0" fontId="4" fillId="0" borderId="0"/>
    <xf numFmtId="9" fontId="4" fillId="0" borderId="0" applyFont="0" applyFill="0" applyBorder="0" applyAlignment="0" applyProtection="0"/>
    <xf numFmtId="0" fontId="93" fillId="0" borderId="0"/>
    <xf numFmtId="0" fontId="3" fillId="0" borderId="0"/>
    <xf numFmtId="0" fontId="2" fillId="0" borderId="0"/>
    <xf numFmtId="0" fontId="96" fillId="0" borderId="0"/>
    <xf numFmtId="0" fontId="13" fillId="0" borderId="0"/>
    <xf numFmtId="0" fontId="1" fillId="0" borderId="0"/>
  </cellStyleXfs>
  <cellXfs count="1058">
    <xf numFmtId="0" fontId="0" fillId="0" borderId="0" xfId="0"/>
    <xf numFmtId="3" fontId="0" fillId="0" borderId="0" xfId="0" applyNumberFormat="1"/>
    <xf numFmtId="37" fontId="14" fillId="0" borderId="0" xfId="3" quotePrefix="1" applyFont="1" applyBorder="1" applyAlignment="1" applyProtection="1">
      <alignment horizontal="left"/>
    </xf>
    <xf numFmtId="0" fontId="27" fillId="0" borderId="0" xfId="0" applyFont="1" applyFill="1" applyBorder="1" applyAlignment="1">
      <alignment horizontal="center" vertical="center"/>
    </xf>
    <xf numFmtId="165" fontId="27" fillId="0" borderId="0" xfId="2" applyNumberFormat="1" applyFont="1" applyFill="1" applyBorder="1" applyAlignment="1">
      <alignment horizontal="center" vertical="center"/>
    </xf>
    <xf numFmtId="0" fontId="13" fillId="0" borderId="0" xfId="0" applyFont="1"/>
    <xf numFmtId="0" fontId="18" fillId="0" borderId="0" xfId="4" applyFont="1" applyAlignment="1">
      <alignment horizontal="left"/>
    </xf>
    <xf numFmtId="0" fontId="13" fillId="0" borderId="0" xfId="4"/>
    <xf numFmtId="37" fontId="30" fillId="0" borderId="0" xfId="3" quotePrefix="1" applyFont="1" applyBorder="1" applyAlignment="1" applyProtection="1">
      <alignment horizontal="left"/>
    </xf>
    <xf numFmtId="0" fontId="16" fillId="0" borderId="0" xfId="4" applyFont="1" applyAlignment="1">
      <alignment horizontal="left"/>
    </xf>
    <xf numFmtId="0" fontId="30" fillId="0" borderId="0" xfId="4" applyFont="1"/>
    <xf numFmtId="0" fontId="18" fillId="0" borderId="0" xfId="4" applyFont="1" applyAlignment="1">
      <alignment horizontal="center"/>
    </xf>
    <xf numFmtId="0" fontId="16" fillId="0" borderId="0" xfId="4" applyFont="1"/>
    <xf numFmtId="0" fontId="23" fillId="0" borderId="0" xfId="4" applyFont="1"/>
    <xf numFmtId="0" fontId="23" fillId="0" borderId="0" xfId="4" applyFont="1" applyBorder="1" applyAlignment="1">
      <alignment wrapText="1"/>
    </xf>
    <xf numFmtId="0" fontId="13" fillId="0" borderId="0" xfId="4" applyBorder="1"/>
    <xf numFmtId="0" fontId="14" fillId="0" borderId="0" xfId="4" applyFont="1" applyBorder="1" applyAlignment="1">
      <alignment wrapText="1"/>
    </xf>
    <xf numFmtId="0" fontId="14" fillId="0" borderId="0" xfId="4" applyFont="1" applyBorder="1" applyAlignment="1">
      <alignment horizontal="right" wrapText="1"/>
    </xf>
    <xf numFmtId="0" fontId="14" fillId="0" borderId="0" xfId="4" applyFont="1"/>
    <xf numFmtId="0" fontId="13" fillId="0" borderId="0" xfId="4" applyFont="1"/>
    <xf numFmtId="0" fontId="16" fillId="0" borderId="0" xfId="4" applyFont="1" applyAlignment="1">
      <alignment horizontal="center"/>
    </xf>
    <xf numFmtId="0" fontId="13" fillId="0" borderId="0" xfId="4" applyFont="1" applyBorder="1"/>
    <xf numFmtId="0" fontId="30" fillId="0" borderId="0" xfId="4" applyFont="1" applyBorder="1"/>
    <xf numFmtId="0" fontId="25" fillId="0" borderId="0" xfId="4" applyFont="1" applyBorder="1" applyAlignment="1">
      <alignment horizontal="center"/>
    </xf>
    <xf numFmtId="0" fontId="13" fillId="0" borderId="0" xfId="4" applyFont="1" applyBorder="1" applyAlignment="1">
      <alignment wrapText="1"/>
    </xf>
    <xf numFmtId="0" fontId="16" fillId="0" borderId="0" xfId="4" applyFont="1" applyBorder="1" applyAlignment="1">
      <alignment wrapText="1"/>
    </xf>
    <xf numFmtId="0" fontId="25" fillId="0" borderId="0" xfId="4" applyFont="1" applyAlignment="1">
      <alignment horizontal="center"/>
    </xf>
    <xf numFmtId="0" fontId="13" fillId="0" borderId="0" xfId="4" applyFont="1" applyFill="1"/>
    <xf numFmtId="0" fontId="13" fillId="0" borderId="0" xfId="4" applyFont="1" applyAlignment="1"/>
    <xf numFmtId="0" fontId="33" fillId="0" borderId="0" xfId="4" applyFont="1"/>
    <xf numFmtId="0" fontId="14" fillId="0" borderId="0" xfId="4" applyFont="1" applyFill="1"/>
    <xf numFmtId="0" fontId="13" fillId="0" borderId="0" xfId="4" applyFont="1" applyFill="1" applyBorder="1"/>
    <xf numFmtId="0" fontId="13" fillId="0" borderId="0" xfId="0" applyFont="1" applyAlignment="1">
      <alignment vertical="center" wrapText="1"/>
    </xf>
    <xf numFmtId="0" fontId="16" fillId="0" borderId="0" xfId="0" applyFont="1" applyAlignment="1">
      <alignment vertical="center"/>
    </xf>
    <xf numFmtId="0" fontId="13" fillId="0" borderId="0" xfId="0" applyFont="1" applyAlignment="1">
      <alignment horizontal="center" vertical="center" wrapText="1"/>
    </xf>
    <xf numFmtId="0" fontId="35" fillId="0" borderId="0" xfId="0" applyFont="1" applyAlignment="1">
      <alignment vertical="center" wrapText="1"/>
    </xf>
    <xf numFmtId="3" fontId="13" fillId="0" borderId="0" xfId="4" applyNumberFormat="1"/>
    <xf numFmtId="3" fontId="13" fillId="0" borderId="0" xfId="4" applyNumberFormat="1" applyBorder="1"/>
    <xf numFmtId="3" fontId="13" fillId="0" borderId="0" xfId="4" applyNumberFormat="1" applyFont="1"/>
    <xf numFmtId="3" fontId="13" fillId="0" borderId="0" xfId="4" applyNumberFormat="1" applyFont="1" applyBorder="1"/>
    <xf numFmtId="0" fontId="13" fillId="4" borderId="0" xfId="4" applyFont="1" applyFill="1"/>
    <xf numFmtId="1" fontId="13" fillId="0" borderId="0" xfId="4" applyNumberFormat="1"/>
    <xf numFmtId="168" fontId="13" fillId="0" borderId="0" xfId="4" applyNumberFormat="1"/>
    <xf numFmtId="167" fontId="13" fillId="0" borderId="0" xfId="4" applyNumberFormat="1" applyFont="1"/>
    <xf numFmtId="37" fontId="13" fillId="0" borderId="0" xfId="3" quotePrefix="1" applyFont="1" applyBorder="1" applyAlignment="1" applyProtection="1">
      <alignment horizontal="left"/>
    </xf>
    <xf numFmtId="0" fontId="13" fillId="0" borderId="0" xfId="4" applyFont="1" applyFill="1" applyAlignment="1"/>
    <xf numFmtId="0" fontId="13" fillId="7" borderId="0" xfId="4" applyFill="1" applyBorder="1"/>
    <xf numFmtId="0" fontId="33" fillId="7" borderId="0" xfId="4" applyFont="1" applyFill="1" applyBorder="1"/>
    <xf numFmtId="0" fontId="24" fillId="7" borderId="0" xfId="1" applyFill="1" applyBorder="1" applyAlignment="1" applyProtection="1"/>
    <xf numFmtId="170" fontId="13" fillId="0" borderId="0" xfId="4" applyNumberFormat="1"/>
    <xf numFmtId="37" fontId="13" fillId="0" borderId="0" xfId="3" applyFont="1" applyBorder="1" applyAlignment="1" applyProtection="1">
      <alignment horizontal="left"/>
    </xf>
    <xf numFmtId="37" fontId="23" fillId="0" borderId="0" xfId="3" applyFont="1" applyBorder="1" applyAlignment="1" applyProtection="1">
      <alignment horizontal="left"/>
    </xf>
    <xf numFmtId="0" fontId="16" fillId="4" borderId="0" xfId="4" applyFont="1" applyFill="1"/>
    <xf numFmtId="0" fontId="38" fillId="0" borderId="0" xfId="1" applyFont="1" applyAlignment="1" applyProtection="1"/>
    <xf numFmtId="0" fontId="38" fillId="6" borderId="0" xfId="1" applyFont="1" applyFill="1" applyAlignment="1" applyProtection="1"/>
    <xf numFmtId="0" fontId="39" fillId="0" borderId="0" xfId="1" applyFont="1" applyAlignment="1" applyProtection="1"/>
    <xf numFmtId="0" fontId="13" fillId="5" borderId="0" xfId="0" applyFont="1" applyFill="1" applyBorder="1" applyAlignment="1">
      <alignment horizontal="left" vertical="center" wrapText="1" indent="2"/>
    </xf>
    <xf numFmtId="0" fontId="13" fillId="0" borderId="0" xfId="0" applyFont="1" applyBorder="1" applyAlignment="1">
      <alignment horizontal="left" vertical="center" wrapText="1" indent="2"/>
    </xf>
    <xf numFmtId="0" fontId="41" fillId="0" borderId="0" xfId="0" applyFont="1" applyBorder="1" applyAlignment="1">
      <alignment horizontal="center" wrapText="1"/>
    </xf>
    <xf numFmtId="3" fontId="41" fillId="0" borderId="0" xfId="0" applyNumberFormat="1" applyFont="1" applyBorder="1" applyAlignment="1">
      <alignment horizontal="right" wrapText="1"/>
    </xf>
    <xf numFmtId="3" fontId="13" fillId="0" borderId="0" xfId="0" applyNumberFormat="1" applyFont="1" applyBorder="1" applyAlignment="1">
      <alignment horizontal="center" vertical="center" wrapText="1"/>
    </xf>
    <xf numFmtId="166" fontId="13" fillId="0" borderId="0" xfId="0" applyNumberFormat="1" applyFont="1" applyBorder="1" applyAlignment="1">
      <alignment horizontal="center" vertical="center" wrapText="1"/>
    </xf>
    <xf numFmtId="0" fontId="32" fillId="0" borderId="0" xfId="0" applyFont="1" applyAlignment="1">
      <alignment horizontal="center" vertical="center" wrapText="1"/>
    </xf>
    <xf numFmtId="37" fontId="23" fillId="0" borderId="0" xfId="3" applyFont="1" applyBorder="1" applyAlignment="1" applyProtection="1">
      <alignment horizontal="left" vertical="center"/>
    </xf>
    <xf numFmtId="3" fontId="13" fillId="0" borderId="0" xfId="0" applyNumberFormat="1" applyFont="1" applyBorder="1" applyAlignment="1">
      <alignment horizontal="right" vertical="center" wrapText="1" indent="2"/>
    </xf>
    <xf numFmtId="3" fontId="13" fillId="0" borderId="0" xfId="0" applyNumberFormat="1" applyFont="1" applyFill="1" applyBorder="1" applyAlignment="1">
      <alignment horizontal="right" vertical="center" wrapText="1" indent="2"/>
    </xf>
    <xf numFmtId="3" fontId="41" fillId="0" borderId="0" xfId="0" applyNumberFormat="1" applyFont="1" applyBorder="1" applyAlignment="1">
      <alignment wrapText="1"/>
    </xf>
    <xf numFmtId="0" fontId="34" fillId="0" borderId="0" xfId="0" applyFont="1" applyAlignment="1">
      <alignment horizontal="center" vertical="center" wrapText="1"/>
    </xf>
    <xf numFmtId="0" fontId="16" fillId="0" borderId="0" xfId="0" applyFont="1" applyAlignment="1">
      <alignment horizontal="center" vertical="center" wrapText="1"/>
    </xf>
    <xf numFmtId="37" fontId="23" fillId="0" borderId="0" xfId="3" quotePrefix="1" applyFont="1" applyBorder="1" applyAlignment="1" applyProtection="1">
      <alignment horizontal="left"/>
    </xf>
    <xf numFmtId="0" fontId="34" fillId="0" borderId="0" xfId="0" applyFont="1" applyAlignment="1">
      <alignment horizontal="left"/>
    </xf>
    <xf numFmtId="165" fontId="13" fillId="5" borderId="0" xfId="2" applyNumberFormat="1" applyFont="1" applyFill="1" applyBorder="1" applyAlignment="1">
      <alignment horizontal="right" vertical="center" wrapText="1" indent="4"/>
    </xf>
    <xf numFmtId="0" fontId="46" fillId="0" borderId="0" xfId="0" applyFont="1"/>
    <xf numFmtId="165" fontId="13" fillId="5" borderId="0" xfId="2" applyNumberFormat="1" applyFont="1" applyFill="1" applyBorder="1" applyAlignment="1">
      <alignment horizontal="right" vertical="center" wrapText="1" indent="3"/>
    </xf>
    <xf numFmtId="0" fontId="13" fillId="4" borderId="0" xfId="0" applyFont="1" applyFill="1"/>
    <xf numFmtId="0" fontId="13" fillId="0" borderId="0" xfId="4" applyFont="1" applyAlignment="1">
      <alignment horizontal="right" vertical="center" wrapText="1" indent="3"/>
    </xf>
    <xf numFmtId="0" fontId="36" fillId="0" borderId="0" xfId="4" applyFont="1"/>
    <xf numFmtId="0" fontId="13" fillId="0" borderId="0" xfId="4" applyFont="1" applyFill="1" applyBorder="1" applyAlignment="1">
      <alignment horizontal="left" vertical="center" wrapText="1" indent="1"/>
    </xf>
    <xf numFmtId="0" fontId="16" fillId="0" borderId="0" xfId="4" applyFont="1" applyFill="1" applyBorder="1" applyAlignment="1">
      <alignment horizontal="left" vertical="center" wrapText="1" indent="1"/>
    </xf>
    <xf numFmtId="0" fontId="13" fillId="0" borderId="0" xfId="4" applyFont="1" applyFill="1" applyBorder="1" applyAlignment="1">
      <alignment horizontal="left" wrapText="1" indent="1"/>
    </xf>
    <xf numFmtId="0" fontId="13" fillId="4" borderId="0" xfId="4" applyFont="1" applyFill="1" applyBorder="1" applyAlignment="1">
      <alignment wrapText="1"/>
    </xf>
    <xf numFmtId="0" fontId="16" fillId="0" borderId="0" xfId="4" applyFont="1" applyFill="1" applyBorder="1" applyAlignment="1">
      <alignment wrapText="1"/>
    </xf>
    <xf numFmtId="0" fontId="13" fillId="0" borderId="0" xfId="4" applyFont="1" applyFill="1" applyBorder="1" applyAlignment="1">
      <alignment horizontal="right" wrapText="1" indent="2"/>
    </xf>
    <xf numFmtId="0" fontId="13" fillId="0" borderId="0" xfId="4" applyFont="1" applyBorder="1" applyAlignment="1">
      <alignment horizontal="left" vertical="center" wrapText="1" indent="1"/>
    </xf>
    <xf numFmtId="3" fontId="13" fillId="0" borderId="0" xfId="4" applyNumberFormat="1" applyFont="1" applyBorder="1" applyAlignment="1">
      <alignment horizontal="right" vertical="center" wrapText="1" indent="3"/>
    </xf>
    <xf numFmtId="0" fontId="13" fillId="0" borderId="0" xfId="4" applyFont="1" applyBorder="1" applyAlignment="1">
      <alignment horizontal="left" wrapText="1" indent="1"/>
    </xf>
    <xf numFmtId="0" fontId="13" fillId="0" borderId="0" xfId="4" applyFont="1" applyFill="1" applyBorder="1" applyAlignment="1">
      <alignment wrapText="1"/>
    </xf>
    <xf numFmtId="3" fontId="13" fillId="0" borderId="0" xfId="4" applyNumberFormat="1" applyFont="1" applyFill="1" applyBorder="1" applyAlignment="1">
      <alignment horizontal="right" vertical="center" wrapText="1" indent="3"/>
    </xf>
    <xf numFmtId="0" fontId="13" fillId="0" borderId="0" xfId="4" applyFont="1" applyBorder="1" applyAlignment="1">
      <alignment horizontal="right" vertical="center" wrapText="1" indent="3"/>
    </xf>
    <xf numFmtId="0" fontId="13" fillId="0" borderId="0" xfId="4" applyFont="1" applyBorder="1" applyAlignment="1">
      <alignment horizontal="right" wrapText="1" indent="2"/>
    </xf>
    <xf numFmtId="0" fontId="34" fillId="0" borderId="0" xfId="4" applyFont="1" applyAlignment="1">
      <alignment horizontal="left"/>
    </xf>
    <xf numFmtId="0" fontId="16" fillId="0" borderId="0" xfId="4" applyFont="1" applyBorder="1" applyAlignment="1">
      <alignment horizontal="left" vertical="center" wrapText="1" indent="1"/>
    </xf>
    <xf numFmtId="0" fontId="13" fillId="0" borderId="0" xfId="4" applyFont="1" applyFill="1" applyBorder="1" applyAlignment="1">
      <alignment vertical="center" wrapText="1"/>
    </xf>
    <xf numFmtId="0" fontId="34" fillId="0" borderId="0" xfId="4" applyFont="1" applyBorder="1" applyAlignment="1">
      <alignment horizontal="left"/>
    </xf>
    <xf numFmtId="0" fontId="16" fillId="0" borderId="0" xfId="4" applyFont="1" applyBorder="1" applyAlignment="1">
      <alignment horizontal="right" vertical="center" wrapText="1" indent="4"/>
    </xf>
    <xf numFmtId="0" fontId="36" fillId="0" borderId="0" xfId="4" applyFont="1" applyBorder="1"/>
    <xf numFmtId="0" fontId="23" fillId="0" borderId="0" xfId="4" applyFont="1" applyBorder="1"/>
    <xf numFmtId="0" fontId="13" fillId="0" borderId="0" xfId="4" applyFont="1" applyBorder="1" applyAlignment="1">
      <alignment horizontal="right" wrapText="1" indent="4"/>
    </xf>
    <xf numFmtId="0" fontId="13" fillId="0" borderId="0" xfId="4" applyFont="1" applyBorder="1" applyAlignment="1">
      <alignment vertical="center" wrapText="1"/>
    </xf>
    <xf numFmtId="0" fontId="13" fillId="0" borderId="0" xfId="4" applyFont="1" applyBorder="1" applyAlignment="1">
      <alignment horizontal="right" wrapText="1" indent="3"/>
    </xf>
    <xf numFmtId="0" fontId="32" fillId="0" borderId="0" xfId="4" applyFont="1"/>
    <xf numFmtId="0" fontId="16" fillId="0" borderId="0" xfId="4" applyFont="1" applyBorder="1" applyAlignment="1">
      <alignment horizontal="right" vertical="center" wrapText="1" indent="3"/>
    </xf>
    <xf numFmtId="0" fontId="13" fillId="4" borderId="0" xfId="4" applyFont="1" applyFill="1" applyBorder="1" applyAlignment="1">
      <alignment horizontal="right" vertical="center" wrapText="1" indent="4"/>
    </xf>
    <xf numFmtId="0" fontId="13" fillId="4" borderId="0" xfId="4" applyFont="1" applyFill="1" applyBorder="1" applyAlignment="1">
      <alignment vertical="center" wrapText="1"/>
    </xf>
    <xf numFmtId="0" fontId="13" fillId="0" borderId="0" xfId="4" applyFont="1" applyBorder="1" applyAlignment="1">
      <alignment horizontal="left" vertical="center" wrapText="1" indent="2"/>
    </xf>
    <xf numFmtId="0" fontId="13" fillId="0" borderId="0" xfId="4" applyFont="1" applyFill="1" applyBorder="1" applyAlignment="1">
      <alignment horizontal="left" vertical="center" wrapText="1" indent="2"/>
    </xf>
    <xf numFmtId="0" fontId="13" fillId="0" borderId="0" xfId="4" applyFont="1" applyFill="1" applyBorder="1" applyAlignment="1">
      <alignment horizontal="right" vertical="center" wrapText="1" indent="3"/>
    </xf>
    <xf numFmtId="0" fontId="16" fillId="0" borderId="0" xfId="4" applyFont="1" applyFill="1" applyBorder="1" applyAlignment="1">
      <alignment horizontal="right" vertical="center" wrapText="1" indent="3"/>
    </xf>
    <xf numFmtId="0" fontId="34" fillId="0" borderId="0" xfId="4" applyFont="1" applyFill="1" applyAlignment="1">
      <alignment horizontal="left"/>
    </xf>
    <xf numFmtId="3" fontId="41" fillId="0" borderId="0" xfId="0" applyNumberFormat="1" applyFont="1" applyBorder="1" applyAlignment="1">
      <alignment horizontal="center" wrapText="1"/>
    </xf>
    <xf numFmtId="0" fontId="34" fillId="0" borderId="0" xfId="4" applyFont="1"/>
    <xf numFmtId="0" fontId="13" fillId="5" borderId="0" xfId="4" applyFont="1" applyFill="1" applyBorder="1" applyAlignment="1">
      <alignment horizontal="left" vertical="center" wrapText="1" indent="2"/>
    </xf>
    <xf numFmtId="3" fontId="13" fillId="0" borderId="0" xfId="4" applyNumberFormat="1" applyFont="1" applyBorder="1" applyAlignment="1">
      <alignment horizontal="center" vertical="center" wrapText="1"/>
    </xf>
    <xf numFmtId="0" fontId="34" fillId="0" borderId="0" xfId="4" applyFont="1" applyBorder="1"/>
    <xf numFmtId="0" fontId="43" fillId="0" borderId="0" xfId="0" applyFont="1" applyAlignment="1">
      <alignment vertical="center" wrapText="1"/>
    </xf>
    <xf numFmtId="0" fontId="52" fillId="0" borderId="0" xfId="1" applyFont="1" applyAlignment="1" applyProtection="1"/>
    <xf numFmtId="0" fontId="54" fillId="0" borderId="0" xfId="1" applyFont="1" applyAlignment="1" applyProtection="1"/>
    <xf numFmtId="3" fontId="13" fillId="5" borderId="0" xfId="4" applyNumberFormat="1" applyFont="1" applyFill="1" applyBorder="1" applyAlignment="1">
      <alignment horizontal="center" vertical="center" wrapText="1"/>
    </xf>
    <xf numFmtId="0" fontId="13" fillId="4" borderId="0" xfId="4" applyFill="1"/>
    <xf numFmtId="3" fontId="20" fillId="4" borderId="0" xfId="4" applyNumberFormat="1" applyFont="1" applyFill="1" applyBorder="1" applyAlignment="1">
      <alignment horizontal="right" vertical="center" wrapText="1" indent="1"/>
    </xf>
    <xf numFmtId="3" fontId="13" fillId="0" borderId="0" xfId="4" applyNumberFormat="1" applyFont="1" applyFill="1" applyBorder="1" applyAlignment="1">
      <alignment horizontal="right" vertical="center" wrapText="1" indent="1"/>
    </xf>
    <xf numFmtId="0" fontId="35" fillId="0" borderId="25" xfId="4" applyFont="1" applyBorder="1" applyAlignment="1">
      <alignment horizontal="right"/>
    </xf>
    <xf numFmtId="0" fontId="35" fillId="0" borderId="0" xfId="4" applyFont="1" applyAlignment="1">
      <alignment horizontal="right"/>
    </xf>
    <xf numFmtId="0" fontId="34" fillId="0" borderId="0" xfId="4" applyFont="1" applyAlignment="1"/>
    <xf numFmtId="0" fontId="16" fillId="0" borderId="0" xfId="4" applyFont="1" applyAlignment="1"/>
    <xf numFmtId="3" fontId="31" fillId="5" borderId="0" xfId="4" applyNumberFormat="1" applyFont="1" applyFill="1" applyBorder="1" applyAlignment="1">
      <alignment vertical="center" wrapText="1"/>
    </xf>
    <xf numFmtId="3" fontId="23" fillId="5" borderId="0" xfId="4" applyNumberFormat="1" applyFont="1" applyFill="1" applyBorder="1" applyAlignment="1">
      <alignment horizontal="right" vertical="center" wrapText="1" indent="1"/>
    </xf>
    <xf numFmtId="3" fontId="31" fillId="5" borderId="0" xfId="4" applyNumberFormat="1" applyFont="1" applyFill="1" applyBorder="1" applyAlignment="1">
      <alignment horizontal="right" vertical="center" wrapText="1" indent="1"/>
    </xf>
    <xf numFmtId="3" fontId="23" fillId="5" borderId="0" xfId="4" applyNumberFormat="1" applyFont="1" applyFill="1" applyBorder="1" applyAlignment="1">
      <alignment vertical="center" wrapText="1"/>
    </xf>
    <xf numFmtId="0" fontId="18" fillId="0" borderId="0" xfId="4" applyFont="1"/>
    <xf numFmtId="0" fontId="27" fillId="4" borderId="0" xfId="4" applyFont="1" applyFill="1" applyBorder="1" applyAlignment="1">
      <alignment horizontal="center" vertical="center" wrapText="1"/>
    </xf>
    <xf numFmtId="3" fontId="14" fillId="4" borderId="0" xfId="4" applyNumberFormat="1" applyFont="1" applyFill="1" applyBorder="1" applyAlignment="1">
      <alignment horizontal="right" vertical="center" wrapText="1" indent="2"/>
    </xf>
    <xf numFmtId="3" fontId="20" fillId="0" borderId="0" xfId="4" applyNumberFormat="1" applyFont="1" applyFill="1" applyBorder="1" applyAlignment="1">
      <alignment horizontal="right" vertical="center" wrapText="1" indent="1"/>
    </xf>
    <xf numFmtId="3" fontId="20" fillId="2" borderId="0" xfId="4" applyNumberFormat="1" applyFont="1" applyFill="1" applyBorder="1" applyAlignment="1">
      <alignment horizontal="right" vertical="center" wrapText="1" indent="1"/>
    </xf>
    <xf numFmtId="3" fontId="30" fillId="0" borderId="0" xfId="4" applyNumberFormat="1" applyFont="1" applyBorder="1"/>
    <xf numFmtId="3" fontId="13" fillId="4" borderId="0" xfId="4" applyNumberFormat="1" applyFill="1"/>
    <xf numFmtId="3" fontId="13" fillId="4" borderId="0" xfId="4" applyNumberFormat="1" applyFont="1" applyFill="1" applyBorder="1" applyAlignment="1">
      <alignment vertical="center" wrapText="1"/>
    </xf>
    <xf numFmtId="3" fontId="13" fillId="2" borderId="0" xfId="4" applyNumberFormat="1" applyFont="1" applyFill="1" applyBorder="1" applyAlignment="1">
      <alignment vertical="center" wrapText="1"/>
    </xf>
    <xf numFmtId="0" fontId="35" fillId="0" borderId="0" xfId="4" applyFont="1" applyBorder="1" applyAlignment="1">
      <alignment horizontal="right"/>
    </xf>
    <xf numFmtId="16" fontId="13" fillId="0" borderId="0" xfId="4" applyNumberFormat="1"/>
    <xf numFmtId="3" fontId="13" fillId="0" borderId="0" xfId="4" applyNumberFormat="1" applyFont="1" applyFill="1" applyBorder="1" applyAlignment="1">
      <alignment vertical="center" wrapText="1"/>
    </xf>
    <xf numFmtId="3" fontId="16" fillId="0" borderId="0" xfId="4" applyNumberFormat="1" applyFont="1" applyFill="1" applyBorder="1" applyAlignment="1">
      <alignment vertical="center" wrapText="1"/>
    </xf>
    <xf numFmtId="0" fontId="16" fillId="4" borderId="0" xfId="4" applyFont="1" applyFill="1" applyBorder="1" applyAlignment="1">
      <alignment horizontal="left" vertical="center" wrapText="1" indent="1"/>
    </xf>
    <xf numFmtId="0" fontId="13" fillId="4" borderId="0" xfId="4" applyFont="1" applyFill="1" applyBorder="1" applyAlignment="1">
      <alignment horizontal="left" vertical="center" wrapText="1" indent="1"/>
    </xf>
    <xf numFmtId="0" fontId="16" fillId="4" borderId="0" xfId="4" applyFont="1" applyFill="1" applyBorder="1" applyAlignment="1">
      <alignment horizontal="left" vertical="center" wrapText="1"/>
    </xf>
    <xf numFmtId="0" fontId="13" fillId="8" borderId="0" xfId="0" applyFont="1" applyFill="1" applyBorder="1" applyAlignment="1">
      <alignment horizontal="left" vertical="center" wrapText="1" indent="2"/>
    </xf>
    <xf numFmtId="3" fontId="13" fillId="8" borderId="0" xfId="0" applyNumberFormat="1" applyFont="1" applyFill="1" applyBorder="1" applyAlignment="1">
      <alignment horizontal="right" vertical="center" wrapText="1" indent="2"/>
    </xf>
    <xf numFmtId="0" fontId="13" fillId="8" borderId="0" xfId="4" applyFont="1" applyFill="1" applyBorder="1" applyAlignment="1">
      <alignment horizontal="left" vertical="center" wrapText="1" indent="2"/>
    </xf>
    <xf numFmtId="3" fontId="13" fillId="8" borderId="0" xfId="4" applyNumberFormat="1" applyFont="1" applyFill="1" applyBorder="1" applyAlignment="1">
      <alignment horizontal="center" vertical="center" wrapText="1"/>
    </xf>
    <xf numFmtId="0" fontId="13" fillId="7" borderId="0" xfId="4" applyFont="1" applyFill="1" applyAlignment="1">
      <alignment horizontal="left" vertical="center" indent="3"/>
    </xf>
    <xf numFmtId="0" fontId="13" fillId="4" borderId="0" xfId="4" applyFill="1" applyAlignment="1">
      <alignment horizontal="left" vertical="center" indent="3"/>
    </xf>
    <xf numFmtId="3" fontId="13" fillId="4" borderId="0" xfId="4" applyNumberFormat="1" applyFont="1" applyFill="1" applyBorder="1" applyAlignment="1">
      <alignment horizontal="center" vertical="center" wrapText="1"/>
    </xf>
    <xf numFmtId="0" fontId="13" fillId="7" borderId="0" xfId="4" applyFill="1" applyAlignment="1">
      <alignment horizontal="left" vertical="center" indent="3"/>
    </xf>
    <xf numFmtId="3" fontId="13" fillId="7" borderId="0" xfId="4" applyNumberFormat="1" applyFont="1" applyFill="1" applyBorder="1" applyAlignment="1">
      <alignment horizontal="center" vertical="center" wrapText="1"/>
    </xf>
    <xf numFmtId="0" fontId="13" fillId="0" borderId="0" xfId="4" applyAlignment="1">
      <alignment horizontal="left" vertical="center" indent="3"/>
    </xf>
    <xf numFmtId="0" fontId="13" fillId="0" borderId="26" xfId="4" applyFont="1" applyBorder="1" applyAlignment="1">
      <alignment horizontal="left" vertical="center" indent="3"/>
    </xf>
    <xf numFmtId="3" fontId="13" fillId="5" borderId="26" xfId="4" applyNumberFormat="1" applyFont="1" applyFill="1" applyBorder="1" applyAlignment="1">
      <alignment horizontal="center" vertical="center" wrapText="1"/>
    </xf>
    <xf numFmtId="0" fontId="13" fillId="10" borderId="0" xfId="0" applyFont="1" applyFill="1" applyBorder="1" applyAlignment="1">
      <alignment horizontal="left" vertical="center" wrapText="1" indent="2"/>
    </xf>
    <xf numFmtId="3" fontId="13" fillId="11" borderId="0" xfId="4" applyNumberFormat="1" applyFont="1" applyFill="1" applyBorder="1" applyAlignment="1">
      <alignment vertical="center" wrapText="1"/>
    </xf>
    <xf numFmtId="3" fontId="16" fillId="11" borderId="0" xfId="4" applyNumberFormat="1" applyFont="1" applyFill="1" applyBorder="1" applyAlignment="1">
      <alignment vertical="center" wrapText="1"/>
    </xf>
    <xf numFmtId="0" fontId="16" fillId="10" borderId="0" xfId="4" applyFont="1" applyFill="1" applyBorder="1" applyAlignment="1">
      <alignment vertical="center" wrapText="1"/>
    </xf>
    <xf numFmtId="0" fontId="16" fillId="11" borderId="0" xfId="4" applyFont="1" applyFill="1" applyBorder="1" applyAlignment="1">
      <alignment vertical="center" wrapText="1"/>
    </xf>
    <xf numFmtId="3" fontId="13" fillId="11" borderId="0" xfId="4" applyNumberFormat="1" applyFont="1" applyFill="1" applyBorder="1" applyAlignment="1">
      <alignment horizontal="right" vertical="center" wrapText="1" indent="3"/>
    </xf>
    <xf numFmtId="3" fontId="16" fillId="11" borderId="0" xfId="4" applyNumberFormat="1" applyFont="1" applyFill="1" applyBorder="1" applyAlignment="1">
      <alignment horizontal="right" vertical="center" wrapText="1" indent="3"/>
    </xf>
    <xf numFmtId="0" fontId="13" fillId="11" borderId="0" xfId="4" applyFont="1" applyFill="1" applyBorder="1" applyAlignment="1">
      <alignment horizontal="right" vertical="center" wrapText="1" indent="3"/>
    </xf>
    <xf numFmtId="0" fontId="13" fillId="11" borderId="0" xfId="4" applyFont="1" applyFill="1" applyBorder="1" applyAlignment="1">
      <alignment horizontal="right" vertical="center" wrapText="1" indent="4"/>
    </xf>
    <xf numFmtId="0" fontId="16" fillId="11" borderId="0" xfId="4" applyFont="1" applyFill="1" applyBorder="1" applyAlignment="1">
      <alignment horizontal="left" vertical="center" wrapText="1" indent="1"/>
    </xf>
    <xf numFmtId="3" fontId="13" fillId="10" borderId="0" xfId="0" applyNumberFormat="1" applyFont="1" applyFill="1" applyBorder="1" applyAlignment="1">
      <alignment horizontal="center" vertical="center" wrapText="1"/>
    </xf>
    <xf numFmtId="166" fontId="13" fillId="10" borderId="0" xfId="0" applyNumberFormat="1" applyFont="1" applyFill="1" applyBorder="1" applyAlignment="1">
      <alignment horizontal="center" vertical="center" wrapText="1"/>
    </xf>
    <xf numFmtId="3" fontId="13" fillId="10" borderId="0" xfId="4" applyNumberFormat="1" applyFont="1" applyFill="1" applyBorder="1" applyAlignment="1">
      <alignment vertical="center" wrapText="1"/>
    </xf>
    <xf numFmtId="3" fontId="16" fillId="10" borderId="0" xfId="4" applyNumberFormat="1" applyFont="1" applyFill="1" applyBorder="1" applyAlignment="1">
      <alignment vertical="center" wrapText="1"/>
    </xf>
    <xf numFmtId="0" fontId="27" fillId="9" borderId="5" xfId="0" applyFont="1" applyFill="1" applyBorder="1" applyAlignment="1">
      <alignment horizontal="center" vertical="center"/>
    </xf>
    <xf numFmtId="0" fontId="27" fillId="9" borderId="6" xfId="0" applyFont="1" applyFill="1" applyBorder="1" applyAlignment="1">
      <alignment horizontal="center" vertical="center"/>
    </xf>
    <xf numFmtId="0" fontId="27" fillId="9" borderId="5" xfId="4" applyFont="1" applyFill="1" applyBorder="1" applyAlignment="1">
      <alignment horizontal="center" vertical="center"/>
    </xf>
    <xf numFmtId="0" fontId="27" fillId="9" borderId="4" xfId="0" applyFont="1" applyFill="1" applyBorder="1" applyAlignment="1">
      <alignment horizontal="center" vertical="center"/>
    </xf>
    <xf numFmtId="0" fontId="27" fillId="9" borderId="6" xfId="0" applyFont="1" applyFill="1" applyBorder="1" applyAlignment="1">
      <alignment horizontal="center" vertical="center" wrapText="1"/>
    </xf>
    <xf numFmtId="0" fontId="27" fillId="9" borderId="0" xfId="0" applyFont="1" applyFill="1" applyBorder="1" applyAlignment="1">
      <alignment horizontal="center" vertical="center" wrapText="1"/>
    </xf>
    <xf numFmtId="3" fontId="13" fillId="0" borderId="28" xfId="0" applyNumberFormat="1" applyFont="1" applyBorder="1" applyAlignment="1">
      <alignment horizontal="right" vertical="center" wrapText="1" indent="2"/>
    </xf>
    <xf numFmtId="0" fontId="27" fillId="0" borderId="28" xfId="0" applyFont="1" applyFill="1" applyBorder="1" applyAlignment="1">
      <alignment horizontal="center" vertical="center"/>
    </xf>
    <xf numFmtId="0" fontId="27" fillId="0" borderId="28" xfId="0" applyFont="1" applyFill="1" applyBorder="1" applyAlignment="1">
      <alignment horizontal="center" vertical="center" wrapText="1"/>
    </xf>
    <xf numFmtId="0" fontId="13" fillId="0" borderId="28" xfId="0" applyFont="1" applyBorder="1"/>
    <xf numFmtId="0" fontId="13" fillId="0" borderId="28" xfId="0" applyFont="1" applyBorder="1" applyAlignment="1">
      <alignment horizontal="left" vertical="center" wrapText="1" indent="2"/>
    </xf>
    <xf numFmtId="0" fontId="13" fillId="5" borderId="28" xfId="0" applyFont="1" applyFill="1" applyBorder="1" applyAlignment="1">
      <alignment horizontal="left" vertical="center" wrapText="1" indent="2"/>
    </xf>
    <xf numFmtId="0" fontId="13" fillId="0" borderId="28" xfId="4" applyFont="1" applyBorder="1"/>
    <xf numFmtId="0" fontId="13" fillId="0" borderId="31" xfId="4" applyFont="1" applyFill="1" applyBorder="1" applyAlignment="1">
      <alignment horizontal="left" vertical="center" wrapText="1" indent="1"/>
    </xf>
    <xf numFmtId="0" fontId="13" fillId="0" borderId="43" xfId="4" applyFont="1" applyBorder="1"/>
    <xf numFmtId="0" fontId="13" fillId="0" borderId="42" xfId="4" applyFont="1" applyBorder="1"/>
    <xf numFmtId="0" fontId="13" fillId="0" borderId="13" xfId="4" applyFont="1" applyBorder="1"/>
    <xf numFmtId="0" fontId="13" fillId="0" borderId="47" xfId="4" applyFont="1" applyBorder="1"/>
    <xf numFmtId="0" fontId="27" fillId="9" borderId="41" xfId="4" applyFont="1" applyFill="1" applyBorder="1" applyAlignment="1">
      <alignment horizontal="center" vertical="center" wrapText="1"/>
    </xf>
    <xf numFmtId="0" fontId="27" fillId="9" borderId="27" xfId="0" applyFont="1" applyFill="1" applyBorder="1" applyAlignment="1">
      <alignment horizontal="center" vertical="center" wrapText="1"/>
    </xf>
    <xf numFmtId="0" fontId="13" fillId="8" borderId="35" xfId="4" applyFont="1" applyFill="1" applyBorder="1" applyAlignment="1">
      <alignment horizontal="left" vertical="center" wrapText="1" indent="2"/>
    </xf>
    <xf numFmtId="0" fontId="13" fillId="10" borderId="0" xfId="4" applyFont="1" applyFill="1" applyBorder="1" applyAlignment="1">
      <alignment horizontal="left" vertical="center" wrapText="1" indent="1"/>
    </xf>
    <xf numFmtId="0" fontId="13" fillId="0" borderId="28" xfId="4" applyBorder="1"/>
    <xf numFmtId="0" fontId="27" fillId="4" borderId="29" xfId="4" applyFont="1" applyFill="1" applyBorder="1" applyAlignment="1">
      <alignment horizontal="center" vertical="center" wrapText="1"/>
    </xf>
    <xf numFmtId="0" fontId="27" fillId="9" borderId="1" xfId="4" applyFont="1" applyFill="1" applyBorder="1" applyAlignment="1">
      <alignment horizontal="center" vertical="center" wrapText="1"/>
    </xf>
    <xf numFmtId="0" fontId="27" fillId="9" borderId="64" xfId="4" applyFont="1" applyFill="1" applyBorder="1" applyAlignment="1">
      <alignment horizontal="center" vertical="center" wrapText="1"/>
    </xf>
    <xf numFmtId="0" fontId="27" fillId="9" borderId="54" xfId="4" applyFont="1" applyFill="1" applyBorder="1" applyAlignment="1">
      <alignment horizontal="center" vertical="center" wrapText="1"/>
    </xf>
    <xf numFmtId="0" fontId="13" fillId="0" borderId="13" xfId="4" applyBorder="1"/>
    <xf numFmtId="0" fontId="27" fillId="4" borderId="28" xfId="4" applyFont="1" applyFill="1" applyBorder="1" applyAlignment="1">
      <alignment horizontal="center" vertical="center" wrapText="1"/>
    </xf>
    <xf numFmtId="3" fontId="14" fillId="5" borderId="28" xfId="4" applyNumberFormat="1" applyFont="1" applyFill="1" applyBorder="1" applyAlignment="1">
      <alignment horizontal="right" vertical="center" wrapText="1" indent="1"/>
    </xf>
    <xf numFmtId="3" fontId="14" fillId="5" borderId="28" xfId="4" applyNumberFormat="1" applyFont="1" applyFill="1" applyBorder="1" applyAlignment="1">
      <alignment horizontal="right" vertical="center" wrapText="1" indent="2"/>
    </xf>
    <xf numFmtId="3" fontId="20" fillId="5" borderId="28" xfId="4" applyNumberFormat="1" applyFont="1" applyFill="1" applyBorder="1" applyAlignment="1">
      <alignment horizontal="right" vertical="center" wrapText="1" indent="1"/>
    </xf>
    <xf numFmtId="3" fontId="13" fillId="2" borderId="0" xfId="4" applyNumberFormat="1" applyFont="1" applyFill="1" applyBorder="1" applyAlignment="1">
      <alignment horizontal="left" vertical="center" wrapText="1" indent="1"/>
    </xf>
    <xf numFmtId="0" fontId="27" fillId="0" borderId="29" xfId="4" applyFont="1" applyFill="1" applyBorder="1" applyAlignment="1">
      <alignment horizontal="center" vertical="center" wrapText="1"/>
    </xf>
    <xf numFmtId="0" fontId="27" fillId="0" borderId="29" xfId="4" applyFont="1" applyFill="1" applyBorder="1" applyAlignment="1">
      <alignment vertical="center" wrapText="1"/>
    </xf>
    <xf numFmtId="0" fontId="27" fillId="0" borderId="29" xfId="4" applyFont="1" applyFill="1" applyBorder="1" applyAlignment="1">
      <alignment horizontal="left" vertical="center" wrapText="1" indent="1"/>
    </xf>
    <xf numFmtId="0" fontId="27" fillId="4" borderId="67" xfId="4" applyFont="1" applyFill="1" applyBorder="1" applyAlignment="1">
      <alignment horizontal="center" vertical="center" wrapText="1"/>
    </xf>
    <xf numFmtId="0" fontId="27" fillId="4" borderId="29" xfId="4" applyFont="1" applyFill="1" applyBorder="1" applyAlignment="1">
      <alignment horizontal="left" vertical="center" wrapText="1" indent="1"/>
    </xf>
    <xf numFmtId="3" fontId="13" fillId="5" borderId="28" xfId="4" applyNumberFormat="1" applyFont="1" applyFill="1" applyBorder="1" applyAlignment="1">
      <alignment vertical="center" wrapText="1"/>
    </xf>
    <xf numFmtId="3" fontId="13" fillId="5" borderId="28" xfId="4" applyNumberFormat="1" applyFont="1" applyFill="1" applyBorder="1" applyAlignment="1">
      <alignment horizontal="right" vertical="center" wrapText="1" indent="2"/>
    </xf>
    <xf numFmtId="0" fontId="13" fillId="4" borderId="28" xfId="4" applyFont="1" applyFill="1" applyBorder="1" applyAlignment="1">
      <alignment horizontal="center" vertical="center" wrapText="1"/>
    </xf>
    <xf numFmtId="0" fontId="13" fillId="4" borderId="28" xfId="4" applyFont="1" applyFill="1" applyBorder="1" applyAlignment="1">
      <alignment horizontal="left" vertical="center" wrapText="1"/>
    </xf>
    <xf numFmtId="0" fontId="27" fillId="9" borderId="8" xfId="4" applyFont="1" applyFill="1" applyBorder="1" applyAlignment="1">
      <alignment horizontal="center" vertical="center" wrapText="1"/>
    </xf>
    <xf numFmtId="165" fontId="13" fillId="5" borderId="28" xfId="2" applyNumberFormat="1" applyFont="1" applyFill="1" applyBorder="1" applyAlignment="1">
      <alignment horizontal="right" vertical="center" wrapText="1" indent="4"/>
    </xf>
    <xf numFmtId="0" fontId="27" fillId="9" borderId="23" xfId="0" applyFont="1" applyFill="1" applyBorder="1" applyAlignment="1">
      <alignment horizontal="center" vertical="center" wrapText="1"/>
    </xf>
    <xf numFmtId="0" fontId="27" fillId="9" borderId="41" xfId="0" applyFont="1" applyFill="1" applyBorder="1" applyAlignment="1">
      <alignment horizontal="center" vertical="center" wrapText="1"/>
    </xf>
    <xf numFmtId="0" fontId="13" fillId="0" borderId="25" xfId="4" applyBorder="1"/>
    <xf numFmtId="0" fontId="26" fillId="0" borderId="25" xfId="4" applyFont="1" applyBorder="1"/>
    <xf numFmtId="0" fontId="26" fillId="0" borderId="25" xfId="4" applyFont="1" applyBorder="1" applyAlignment="1">
      <alignment horizontal="center"/>
    </xf>
    <xf numFmtId="0" fontId="27" fillId="0" borderId="43" xfId="0" applyFont="1" applyFill="1" applyBorder="1" applyAlignment="1">
      <alignment horizontal="center" vertical="center" wrapText="1"/>
    </xf>
    <xf numFmtId="0" fontId="13" fillId="0" borderId="28" xfId="4" applyFont="1" applyFill="1" applyBorder="1" applyAlignment="1">
      <alignment horizontal="left" wrapText="1" indent="1"/>
    </xf>
    <xf numFmtId="3" fontId="13" fillId="0" borderId="28" xfId="4" applyNumberFormat="1" applyFont="1" applyFill="1" applyBorder="1" applyAlignment="1">
      <alignment horizontal="right" vertical="center" wrapText="1" indent="2"/>
    </xf>
    <xf numFmtId="0" fontId="13" fillId="0" borderId="28" xfId="4" applyFont="1" applyBorder="1" applyAlignment="1">
      <alignment wrapText="1"/>
    </xf>
    <xf numFmtId="0" fontId="13" fillId="0" borderId="28" xfId="4" applyFont="1" applyBorder="1" applyAlignment="1">
      <alignment horizontal="left" wrapText="1" indent="1"/>
    </xf>
    <xf numFmtId="3" fontId="13" fillId="0" borderId="28" xfId="4" applyNumberFormat="1" applyFont="1" applyBorder="1" applyAlignment="1">
      <alignment horizontal="right" vertical="center" wrapText="1" indent="3"/>
    </xf>
    <xf numFmtId="0" fontId="13" fillId="4" borderId="28" xfId="4" applyFont="1" applyFill="1" applyBorder="1" applyAlignment="1">
      <alignment vertical="center" wrapText="1"/>
    </xf>
    <xf numFmtId="0" fontId="13" fillId="4" borderId="28" xfId="4" applyFont="1" applyFill="1" applyBorder="1" applyAlignment="1">
      <alignment horizontal="right" vertical="center" wrapText="1" indent="3"/>
    </xf>
    <xf numFmtId="2" fontId="13" fillId="11" borderId="0" xfId="4" applyNumberFormat="1" applyFont="1" applyFill="1" applyBorder="1" applyAlignment="1">
      <alignment horizontal="right" vertical="center" wrapText="1" indent="4"/>
    </xf>
    <xf numFmtId="0" fontId="20" fillId="0" borderId="28" xfId="4" applyFont="1" applyBorder="1" applyAlignment="1">
      <alignment horizontal="left" vertical="center" wrapText="1" indent="1"/>
    </xf>
    <xf numFmtId="2" fontId="14" fillId="0" borderId="28" xfId="4" applyNumberFormat="1" applyFont="1" applyBorder="1" applyAlignment="1">
      <alignment horizontal="right" vertical="center" wrapText="1" indent="4"/>
    </xf>
    <xf numFmtId="1" fontId="13" fillId="11" borderId="0" xfId="4" applyNumberFormat="1" applyFont="1" applyFill="1" applyBorder="1" applyAlignment="1">
      <alignment horizontal="right" vertical="center" wrapText="1" indent="4"/>
    </xf>
    <xf numFmtId="0" fontId="13" fillId="0" borderId="28" xfId="4" applyFont="1" applyBorder="1" applyAlignment="1">
      <alignment horizontal="left" vertical="center" wrapText="1" indent="1"/>
    </xf>
    <xf numFmtId="0" fontId="13" fillId="0" borderId="28" xfId="4" applyFont="1" applyBorder="1" applyAlignment="1">
      <alignment horizontal="right" vertical="center" wrapText="1" indent="3"/>
    </xf>
    <xf numFmtId="0" fontId="13" fillId="0" borderId="28" xfId="4" applyFont="1" applyBorder="1" applyAlignment="1">
      <alignment horizontal="right" wrapText="1" indent="3"/>
    </xf>
    <xf numFmtId="0" fontId="13" fillId="0" borderId="28" xfId="4" applyFont="1" applyFill="1" applyBorder="1" applyAlignment="1">
      <alignment horizontal="right" vertical="center" wrapText="1" indent="3"/>
    </xf>
    <xf numFmtId="0" fontId="23" fillId="0" borderId="28" xfId="4" applyFont="1" applyBorder="1" applyAlignment="1">
      <alignment wrapText="1"/>
    </xf>
    <xf numFmtId="0" fontId="13" fillId="0" borderId="28" xfId="4" applyFont="1" applyBorder="1" applyAlignment="1">
      <alignment horizontal="right" vertical="center" wrapText="1" indent="4"/>
    </xf>
    <xf numFmtId="0" fontId="27" fillId="0" borderId="28" xfId="4" applyFont="1" applyFill="1" applyBorder="1" applyAlignment="1">
      <alignment horizontal="center" vertical="center" wrapText="1"/>
    </xf>
    <xf numFmtId="0" fontId="13" fillId="0" borderId="28" xfId="4" applyFont="1" applyBorder="1" applyAlignment="1">
      <alignment horizontal="left" vertical="center" indent="3"/>
    </xf>
    <xf numFmtId="3" fontId="13" fillId="5" borderId="28" xfId="4" applyNumberFormat="1" applyFont="1" applyFill="1" applyBorder="1" applyAlignment="1">
      <alignment horizontal="center" vertical="center" wrapText="1"/>
    </xf>
    <xf numFmtId="3" fontId="13" fillId="0" borderId="28" xfId="0" applyNumberFormat="1" applyFont="1" applyBorder="1" applyAlignment="1">
      <alignment horizontal="center" vertical="center" wrapText="1"/>
    </xf>
    <xf numFmtId="3" fontId="13" fillId="5" borderId="28" xfId="4" applyNumberFormat="1" applyFont="1" applyFill="1" applyBorder="1" applyAlignment="1">
      <alignment horizontal="right" vertical="center" wrapText="1" indent="4"/>
    </xf>
    <xf numFmtId="3" fontId="13" fillId="5" borderId="28" xfId="4" applyNumberFormat="1" applyFont="1" applyFill="1" applyBorder="1" applyAlignment="1">
      <alignment horizontal="right" vertical="center" wrapText="1" indent="3"/>
    </xf>
    <xf numFmtId="0" fontId="13" fillId="0" borderId="33" xfId="4" applyFont="1" applyBorder="1" applyAlignment="1">
      <alignment horizontal="left" vertical="center" wrapText="1" indent="2"/>
    </xf>
    <xf numFmtId="3" fontId="13" fillId="0" borderId="59" xfId="4" applyNumberFormat="1" applyFont="1" applyBorder="1" applyAlignment="1">
      <alignment horizontal="center" vertical="center" wrapText="1"/>
    </xf>
    <xf numFmtId="3" fontId="13" fillId="0" borderId="28" xfId="4" applyNumberFormat="1" applyFont="1" applyBorder="1" applyAlignment="1">
      <alignment horizontal="center" vertical="center" wrapText="1"/>
    </xf>
    <xf numFmtId="3" fontId="13" fillId="8" borderId="72" xfId="4" applyNumberFormat="1" applyFont="1" applyFill="1" applyBorder="1" applyAlignment="1">
      <alignment horizontal="center" vertical="center" wrapText="1"/>
    </xf>
    <xf numFmtId="3" fontId="13" fillId="8" borderId="31" xfId="4" applyNumberFormat="1" applyFont="1" applyFill="1" applyBorder="1" applyAlignment="1">
      <alignment horizontal="center" vertical="center" wrapText="1"/>
    </xf>
    <xf numFmtId="3" fontId="13" fillId="0" borderId="37" xfId="4" applyNumberFormat="1" applyFont="1" applyBorder="1" applyAlignment="1">
      <alignment horizontal="center" vertical="center" wrapText="1"/>
    </xf>
    <xf numFmtId="3" fontId="13" fillId="0" borderId="32" xfId="4" applyNumberFormat="1" applyFont="1" applyBorder="1" applyAlignment="1">
      <alignment horizontal="center" vertical="center" wrapText="1"/>
    </xf>
    <xf numFmtId="3" fontId="13" fillId="8" borderId="37" xfId="4" applyNumberFormat="1" applyFont="1" applyFill="1" applyBorder="1" applyAlignment="1">
      <alignment horizontal="center" vertical="center" wrapText="1"/>
    </xf>
    <xf numFmtId="3" fontId="13" fillId="8" borderId="32" xfId="4" applyNumberFormat="1" applyFont="1" applyFill="1" applyBorder="1" applyAlignment="1">
      <alignment horizontal="center" vertical="center" wrapText="1"/>
    </xf>
    <xf numFmtId="3" fontId="13" fillId="0" borderId="33" xfId="4" applyNumberFormat="1" applyFont="1" applyBorder="1" applyAlignment="1">
      <alignment horizontal="center" vertical="center" wrapText="1"/>
    </xf>
    <xf numFmtId="3" fontId="13" fillId="8" borderId="60" xfId="4" applyNumberFormat="1" applyFont="1" applyFill="1" applyBorder="1" applyAlignment="1">
      <alignment horizontal="center" vertical="center" wrapText="1"/>
    </xf>
    <xf numFmtId="3" fontId="13" fillId="0" borderId="32" xfId="4" applyNumberFormat="1" applyFont="1" applyBorder="1" applyAlignment="1">
      <alignment horizontal="left" vertical="center" indent="1"/>
    </xf>
    <xf numFmtId="3" fontId="13" fillId="8" borderId="32" xfId="4" applyNumberFormat="1" applyFont="1" applyFill="1" applyBorder="1" applyAlignment="1">
      <alignment horizontal="left" vertical="center" indent="1"/>
    </xf>
    <xf numFmtId="3" fontId="13" fillId="0" borderId="33" xfId="4" applyNumberFormat="1" applyFont="1" applyBorder="1" applyAlignment="1">
      <alignment horizontal="left" vertical="center" indent="1"/>
    </xf>
    <xf numFmtId="3" fontId="13" fillId="0" borderId="0" xfId="4" applyNumberFormat="1" applyFont="1" applyBorder="1" applyAlignment="1">
      <alignment horizontal="left" vertical="center" indent="1"/>
    </xf>
    <xf numFmtId="3" fontId="13" fillId="8" borderId="0" xfId="4" applyNumberFormat="1" applyFont="1" applyFill="1" applyBorder="1" applyAlignment="1">
      <alignment horizontal="left" vertical="center" indent="1"/>
    </xf>
    <xf numFmtId="3" fontId="13" fillId="0" borderId="28" xfId="4" applyNumberFormat="1" applyFont="1" applyBorder="1" applyAlignment="1">
      <alignment horizontal="left" vertical="center" indent="1"/>
    </xf>
    <xf numFmtId="0" fontId="13" fillId="0" borderId="28" xfId="0" applyFont="1" applyFill="1" applyBorder="1" applyAlignment="1">
      <alignment horizontal="center"/>
    </xf>
    <xf numFmtId="0" fontId="13" fillId="7" borderId="72" xfId="4" applyFill="1" applyBorder="1"/>
    <xf numFmtId="0" fontId="13" fillId="7" borderId="60" xfId="4" applyFill="1" applyBorder="1"/>
    <xf numFmtId="0" fontId="33" fillId="7" borderId="60" xfId="4" applyFont="1" applyFill="1" applyBorder="1"/>
    <xf numFmtId="0" fontId="13" fillId="7" borderId="31" xfId="4" applyFill="1" applyBorder="1"/>
    <xf numFmtId="0" fontId="13" fillId="7" borderId="37" xfId="4" applyFill="1" applyBorder="1"/>
    <xf numFmtId="0" fontId="13" fillId="7" borderId="32" xfId="4" applyFill="1" applyBorder="1"/>
    <xf numFmtId="0" fontId="34" fillId="7" borderId="37" xfId="0" applyFont="1" applyFill="1" applyBorder="1"/>
    <xf numFmtId="0" fontId="32" fillId="7" borderId="37" xfId="0" applyFont="1" applyFill="1" applyBorder="1"/>
    <xf numFmtId="0" fontId="13" fillId="7" borderId="59" xfId="4" applyFill="1" applyBorder="1"/>
    <xf numFmtId="0" fontId="13" fillId="7" borderId="28" xfId="4" applyFill="1" applyBorder="1"/>
    <xf numFmtId="0" fontId="33" fillId="7" borderId="28" xfId="4" applyFont="1" applyFill="1" applyBorder="1"/>
    <xf numFmtId="0" fontId="13" fillId="7" borderId="33" xfId="4" applyFill="1" applyBorder="1"/>
    <xf numFmtId="0" fontId="13" fillId="0" borderId="28" xfId="4" applyFont="1" applyFill="1" applyBorder="1"/>
    <xf numFmtId="3" fontId="13" fillId="8" borderId="0" xfId="4" applyNumberFormat="1" applyFont="1" applyFill="1" applyBorder="1" applyAlignment="1">
      <alignment horizontal="center" vertical="center"/>
    </xf>
    <xf numFmtId="3" fontId="13" fillId="0" borderId="0" xfId="4" applyNumberFormat="1" applyFont="1" applyBorder="1" applyAlignment="1">
      <alignment horizontal="center" vertical="center"/>
    </xf>
    <xf numFmtId="3" fontId="13" fillId="8" borderId="0" xfId="4" applyNumberFormat="1" applyFont="1" applyFill="1" applyBorder="1" applyAlignment="1">
      <alignment horizontal="right" vertical="center" indent="1"/>
    </xf>
    <xf numFmtId="3" fontId="13" fillId="0" borderId="0" xfId="4" applyNumberFormat="1" applyFont="1" applyBorder="1" applyAlignment="1">
      <alignment horizontal="right" vertical="center" indent="1"/>
    </xf>
    <xf numFmtId="3" fontId="13" fillId="7" borderId="60" xfId="4" applyNumberFormat="1" applyFont="1" applyFill="1" applyBorder="1" applyAlignment="1">
      <alignment horizontal="left" vertical="center" indent="1"/>
    </xf>
    <xf numFmtId="3" fontId="13" fillId="7" borderId="31" xfId="4" applyNumberFormat="1" applyFont="1" applyFill="1" applyBorder="1" applyAlignment="1">
      <alignment horizontal="left" vertical="center" indent="1"/>
    </xf>
    <xf numFmtId="3" fontId="13" fillId="8" borderId="32" xfId="4" applyNumberFormat="1" applyFont="1" applyFill="1" applyBorder="1" applyAlignment="1">
      <alignment horizontal="center" vertical="center"/>
    </xf>
    <xf numFmtId="3" fontId="13" fillId="0" borderId="32" xfId="4" applyNumberFormat="1" applyFont="1" applyBorder="1" applyAlignment="1">
      <alignment horizontal="center" vertical="center"/>
    </xf>
    <xf numFmtId="3" fontId="13" fillId="8" borderId="32" xfId="4" applyNumberFormat="1" applyFont="1" applyFill="1" applyBorder="1" applyAlignment="1">
      <alignment horizontal="right" vertical="center" indent="1"/>
    </xf>
    <xf numFmtId="3" fontId="13" fillId="0" borderId="32" xfId="4" applyNumberFormat="1" applyFont="1" applyBorder="1" applyAlignment="1">
      <alignment horizontal="right" vertical="center" indent="1"/>
    </xf>
    <xf numFmtId="0" fontId="13" fillId="0" borderId="32" xfId="4" applyFont="1" applyBorder="1"/>
    <xf numFmtId="0" fontId="13" fillId="8" borderId="34" xfId="4" applyFont="1" applyFill="1" applyBorder="1" applyAlignment="1">
      <alignment horizontal="left" vertical="center" wrapText="1" indent="2"/>
    </xf>
    <xf numFmtId="0" fontId="13" fillId="0" borderId="35" xfId="4" applyFont="1" applyBorder="1" applyAlignment="1">
      <alignment horizontal="left" vertical="center" wrapText="1" indent="2"/>
    </xf>
    <xf numFmtId="0" fontId="13" fillId="0" borderId="36" xfId="4" applyFont="1" applyBorder="1" applyAlignment="1">
      <alignment horizontal="left" vertical="center" wrapText="1" indent="2"/>
    </xf>
    <xf numFmtId="0" fontId="13" fillId="8" borderId="72" xfId="4" applyFont="1" applyFill="1" applyBorder="1" applyAlignment="1">
      <alignment horizontal="left" vertical="center" wrapText="1" indent="2"/>
    </xf>
    <xf numFmtId="0" fontId="13" fillId="0" borderId="37" xfId="4" applyFont="1" applyBorder="1" applyAlignment="1">
      <alignment horizontal="left" vertical="center" wrapText="1" indent="2"/>
    </xf>
    <xf numFmtId="0" fontId="13" fillId="8" borderId="37" xfId="4" applyFont="1" applyFill="1" applyBorder="1" applyAlignment="1">
      <alignment horizontal="left" vertical="center" wrapText="1" indent="2"/>
    </xf>
    <xf numFmtId="0" fontId="13" fillId="0" borderId="37" xfId="4" applyFont="1" applyFill="1" applyBorder="1" applyAlignment="1">
      <alignment horizontal="left" vertical="center" wrapText="1" indent="2"/>
    </xf>
    <xf numFmtId="0" fontId="13" fillId="0" borderId="59" xfId="4" applyFont="1" applyBorder="1" applyAlignment="1">
      <alignment horizontal="left" vertical="center" wrapText="1" indent="2"/>
    </xf>
    <xf numFmtId="0" fontId="13" fillId="0" borderId="35" xfId="4" applyFont="1" applyFill="1" applyBorder="1" applyAlignment="1">
      <alignment horizontal="left" vertical="center" wrapText="1" indent="2"/>
    </xf>
    <xf numFmtId="3" fontId="41" fillId="0" borderId="0" xfId="0" applyNumberFormat="1" applyFont="1" applyBorder="1" applyAlignment="1">
      <alignment horizontal="right" wrapText="1" indent="1"/>
    </xf>
    <xf numFmtId="0" fontId="13" fillId="5" borderId="35" xfId="4" applyFont="1" applyFill="1" applyBorder="1" applyAlignment="1">
      <alignment horizontal="left" vertical="center" wrapText="1" indent="2"/>
    </xf>
    <xf numFmtId="3" fontId="13" fillId="5" borderId="37" xfId="4" applyNumberFormat="1" applyFont="1" applyFill="1" applyBorder="1" applyAlignment="1">
      <alignment horizontal="center" vertical="center" wrapText="1"/>
    </xf>
    <xf numFmtId="3" fontId="13" fillId="5" borderId="32" xfId="4" applyNumberFormat="1" applyFont="1" applyFill="1" applyBorder="1" applyAlignment="1">
      <alignment horizontal="center" vertical="center" wrapText="1"/>
    </xf>
    <xf numFmtId="3" fontId="13" fillId="5" borderId="0" xfId="4" applyNumberFormat="1" applyFont="1" applyFill="1" applyBorder="1" applyAlignment="1">
      <alignment horizontal="left" vertical="center" indent="1"/>
    </xf>
    <xf numFmtId="3" fontId="13" fillId="5" borderId="32" xfId="4" applyNumberFormat="1" applyFont="1" applyFill="1" applyBorder="1" applyAlignment="1">
      <alignment horizontal="left" vertical="center" indent="1"/>
    </xf>
    <xf numFmtId="0" fontId="13" fillId="0" borderId="0" xfId="0" applyFont="1" applyFill="1" applyBorder="1" applyAlignment="1">
      <alignment horizontal="left" vertical="center" wrapText="1" indent="2"/>
    </xf>
    <xf numFmtId="3" fontId="13" fillId="4" borderId="28" xfId="4" applyNumberFormat="1" applyFont="1" applyFill="1" applyBorder="1" applyAlignment="1">
      <alignment horizontal="right" vertical="center" wrapText="1" indent="1"/>
    </xf>
    <xf numFmtId="3" fontId="16" fillId="4" borderId="28" xfId="4" applyNumberFormat="1" applyFont="1" applyFill="1" applyBorder="1" applyAlignment="1">
      <alignment horizontal="right" vertical="center" wrapText="1" indent="1"/>
    </xf>
    <xf numFmtId="0" fontId="13" fillId="4" borderId="28" xfId="4" applyFont="1" applyFill="1" applyBorder="1" applyAlignment="1">
      <alignment horizontal="left" vertical="center" wrapText="1" indent="2"/>
    </xf>
    <xf numFmtId="0" fontId="23" fillId="5" borderId="0" xfId="4" applyFont="1" applyFill="1" applyBorder="1" applyAlignment="1">
      <alignment horizontal="left" vertical="center" wrapText="1" indent="2"/>
    </xf>
    <xf numFmtId="0" fontId="13" fillId="4" borderId="0" xfId="4" applyFill="1" applyAlignment="1">
      <alignment horizontal="left" vertical="center" wrapText="1" indent="3"/>
    </xf>
    <xf numFmtId="165" fontId="13" fillId="5" borderId="0" xfId="2" applyNumberFormat="1" applyFont="1" applyFill="1" applyBorder="1" applyAlignment="1">
      <alignment horizontal="right" vertical="center" wrapText="1" indent="2"/>
    </xf>
    <xf numFmtId="0" fontId="13" fillId="4" borderId="28" xfId="4" applyFont="1" applyFill="1" applyBorder="1" applyAlignment="1">
      <alignment horizontal="left" vertical="center" wrapText="1" indent="4"/>
    </xf>
    <xf numFmtId="0" fontId="13" fillId="0" borderId="0" xfId="4" applyFont="1" applyBorder="1" applyAlignment="1">
      <alignment horizontal="left" wrapText="1"/>
    </xf>
    <xf numFmtId="0" fontId="13" fillId="11" borderId="0" xfId="4" applyFont="1" applyFill="1" applyBorder="1" applyAlignment="1">
      <alignment horizontal="left" vertical="center" wrapText="1" indent="3"/>
    </xf>
    <xf numFmtId="166" fontId="13" fillId="0" borderId="0" xfId="0" applyNumberFormat="1" applyFont="1" applyFill="1" applyBorder="1" applyAlignment="1">
      <alignment horizontal="center" vertical="center" wrapText="1"/>
    </xf>
    <xf numFmtId="3" fontId="16" fillId="0" borderId="0" xfId="4" applyNumberFormat="1" applyFont="1" applyAlignment="1"/>
    <xf numFmtId="0" fontId="34" fillId="0" borderId="0" xfId="4" applyFont="1" applyFill="1" applyAlignment="1"/>
    <xf numFmtId="0" fontId="34" fillId="0" borderId="0" xfId="5" applyFont="1" applyFill="1" applyAlignment="1"/>
    <xf numFmtId="0" fontId="13" fillId="4" borderId="0" xfId="4" applyFont="1" applyFill="1" applyAlignment="1">
      <alignment horizontal="left" vertical="center" indent="3"/>
    </xf>
    <xf numFmtId="0" fontId="13" fillId="11" borderId="0" xfId="4" applyFont="1" applyFill="1" applyAlignment="1">
      <alignment horizontal="left" vertical="center" indent="3"/>
    </xf>
    <xf numFmtId="3" fontId="13" fillId="10" borderId="0" xfId="4" applyNumberFormat="1" applyFont="1" applyFill="1" applyBorder="1" applyAlignment="1">
      <alignment horizontal="center" vertical="center" wrapText="1"/>
    </xf>
    <xf numFmtId="0" fontId="13" fillId="11" borderId="0" xfId="4" applyFill="1" applyAlignment="1">
      <alignment horizontal="left" vertical="center" indent="3"/>
    </xf>
    <xf numFmtId="3" fontId="13" fillId="11" borderId="0" xfId="4" applyNumberFormat="1" applyFont="1" applyFill="1" applyBorder="1" applyAlignment="1">
      <alignment horizontal="center" vertical="center" wrapText="1"/>
    </xf>
    <xf numFmtId="3" fontId="13" fillId="11" borderId="28" xfId="4" applyNumberFormat="1" applyFont="1" applyFill="1" applyBorder="1" applyAlignment="1">
      <alignment horizontal="center" vertical="center" wrapText="1"/>
    </xf>
    <xf numFmtId="3" fontId="13" fillId="0" borderId="28" xfId="4" applyNumberFormat="1" applyFont="1" applyBorder="1" applyAlignment="1">
      <alignment horizontal="right" vertical="center" indent="1"/>
    </xf>
    <xf numFmtId="3" fontId="13" fillId="0" borderId="33" xfId="4" applyNumberFormat="1" applyFont="1" applyBorder="1" applyAlignment="1">
      <alignment horizontal="right" vertical="center" indent="1"/>
    </xf>
    <xf numFmtId="0" fontId="16" fillId="7" borderId="83" xfId="4" applyFont="1" applyFill="1" applyBorder="1" applyAlignment="1"/>
    <xf numFmtId="0" fontId="34" fillId="7" borderId="84" xfId="4" applyFont="1" applyFill="1" applyBorder="1" applyAlignment="1"/>
    <xf numFmtId="3" fontId="13" fillId="7" borderId="79" xfId="4" applyNumberFormat="1" applyFont="1" applyFill="1" applyBorder="1" applyAlignment="1">
      <alignment horizontal="right" vertical="center" indent="1"/>
    </xf>
    <xf numFmtId="3" fontId="13" fillId="4" borderId="79" xfId="4" applyNumberFormat="1" applyFont="1" applyFill="1" applyBorder="1" applyAlignment="1">
      <alignment horizontal="right" vertical="center" indent="1"/>
    </xf>
    <xf numFmtId="0" fontId="16" fillId="4" borderId="81" xfId="4" applyFont="1" applyFill="1" applyBorder="1" applyAlignment="1"/>
    <xf numFmtId="0" fontId="34" fillId="4" borderId="82" xfId="4" applyFont="1" applyFill="1" applyBorder="1" applyAlignment="1"/>
    <xf numFmtId="0" fontId="16" fillId="7" borderId="0" xfId="4" applyFont="1" applyFill="1" applyBorder="1" applyAlignment="1"/>
    <xf numFmtId="0" fontId="34" fillId="7" borderId="86" xfId="4" applyFont="1" applyFill="1" applyBorder="1" applyAlignment="1"/>
    <xf numFmtId="0" fontId="16" fillId="7" borderId="87" xfId="4" applyFont="1" applyFill="1" applyBorder="1" applyAlignment="1"/>
    <xf numFmtId="0" fontId="34" fillId="7" borderId="88" xfId="4" applyFont="1" applyFill="1" applyBorder="1" applyAlignment="1"/>
    <xf numFmtId="166" fontId="13" fillId="7" borderId="79" xfId="4" applyNumberFormat="1" applyFont="1" applyFill="1" applyBorder="1" applyAlignment="1">
      <alignment horizontal="right" vertical="center" indent="1"/>
    </xf>
    <xf numFmtId="0" fontId="27" fillId="9" borderId="27" xfId="4" applyFont="1" applyFill="1" applyBorder="1" applyAlignment="1">
      <alignment vertical="center" wrapText="1"/>
    </xf>
    <xf numFmtId="166" fontId="13" fillId="0" borderId="0" xfId="0" applyNumberFormat="1" applyFont="1" applyFill="1" applyBorder="1" applyAlignment="1">
      <alignment horizontal="right" vertical="center" wrapText="1" indent="2"/>
    </xf>
    <xf numFmtId="3" fontId="49" fillId="4" borderId="0" xfId="2" applyNumberFormat="1" applyFont="1" applyFill="1" applyBorder="1" applyAlignment="1">
      <alignment horizontal="right" vertical="center" indent="3"/>
    </xf>
    <xf numFmtId="3" fontId="49" fillId="4" borderId="0" xfId="2" applyNumberFormat="1" applyFont="1" applyFill="1" applyBorder="1" applyAlignment="1">
      <alignment vertical="center"/>
    </xf>
    <xf numFmtId="165" fontId="16" fillId="4" borderId="0" xfId="2" applyNumberFormat="1" applyFont="1" applyFill="1" applyBorder="1" applyAlignment="1">
      <alignment horizontal="right" vertical="center" wrapText="1" indent="3"/>
    </xf>
    <xf numFmtId="3" fontId="16" fillId="4" borderId="0" xfId="2" applyNumberFormat="1" applyFont="1" applyFill="1" applyBorder="1" applyAlignment="1">
      <alignment horizontal="center" vertical="center"/>
    </xf>
    <xf numFmtId="3" fontId="16" fillId="4" borderId="0" xfId="2" applyNumberFormat="1" applyFont="1" applyFill="1" applyBorder="1" applyAlignment="1">
      <alignment horizontal="right" vertical="center" indent="2"/>
    </xf>
    <xf numFmtId="0" fontId="13" fillId="0" borderId="0" xfId="4" applyFont="1" applyBorder="1" applyAlignment="1">
      <alignment horizontal="right"/>
    </xf>
    <xf numFmtId="49" fontId="23" fillId="0" borderId="0" xfId="3" quotePrefix="1" applyNumberFormat="1" applyFont="1" applyBorder="1" applyAlignment="1" applyProtection="1">
      <alignment horizontal="left"/>
    </xf>
    <xf numFmtId="3" fontId="0" fillId="0" borderId="0" xfId="0" applyNumberFormat="1" applyAlignment="1">
      <alignment wrapText="1"/>
    </xf>
    <xf numFmtId="3" fontId="34" fillId="0" borderId="0" xfId="4" applyNumberFormat="1" applyFont="1" applyAlignment="1"/>
    <xf numFmtId="0" fontId="13" fillId="4" borderId="0" xfId="4" applyFont="1" applyFill="1" applyBorder="1" applyAlignment="1">
      <alignment horizontal="left" vertical="center" indent="3"/>
    </xf>
    <xf numFmtId="0" fontId="13" fillId="11" borderId="28" xfId="4" applyFill="1" applyBorder="1" applyAlignment="1">
      <alignment horizontal="left" vertical="center" indent="3"/>
    </xf>
    <xf numFmtId="168" fontId="13" fillId="0" borderId="0" xfId="4" applyNumberFormat="1" applyBorder="1"/>
    <xf numFmtId="0" fontId="13" fillId="0" borderId="0" xfId="4" applyFont="1" applyBorder="1" applyAlignment="1">
      <alignment horizontal="right" vertical="center"/>
    </xf>
    <xf numFmtId="0" fontId="27" fillId="9" borderId="0" xfId="0" applyFont="1" applyFill="1" applyBorder="1" applyAlignment="1">
      <alignment horizontal="left" vertical="center" wrapText="1"/>
    </xf>
    <xf numFmtId="37" fontId="14" fillId="0" borderId="0" xfId="3" applyFont="1" applyBorder="1" applyAlignment="1" applyProtection="1">
      <alignment horizontal="left" vertical="center"/>
    </xf>
    <xf numFmtId="165" fontId="49" fillId="4" borderId="0" xfId="2" applyNumberFormat="1" applyFont="1" applyFill="1" applyBorder="1" applyAlignment="1">
      <alignment horizontal="left" vertical="center"/>
    </xf>
    <xf numFmtId="3" fontId="13" fillId="10" borderId="0" xfId="4" applyNumberFormat="1" applyFont="1" applyFill="1" applyBorder="1" applyAlignment="1">
      <alignment horizontal="right" vertical="center" indent="4"/>
    </xf>
    <xf numFmtId="3" fontId="13" fillId="5" borderId="0" xfId="4" applyNumberFormat="1" applyFont="1" applyFill="1" applyBorder="1" applyAlignment="1">
      <alignment horizontal="right" vertical="center" indent="4"/>
    </xf>
    <xf numFmtId="0" fontId="32" fillId="0" borderId="0" xfId="0" applyFont="1" applyAlignment="1">
      <alignment horizontal="left"/>
    </xf>
    <xf numFmtId="165" fontId="16" fillId="4" borderId="0" xfId="2" applyNumberFormat="1" applyFont="1" applyFill="1" applyBorder="1" applyAlignment="1">
      <alignment horizontal="left" vertical="center" wrapText="1"/>
    </xf>
    <xf numFmtId="0" fontId="16" fillId="4" borderId="0" xfId="0" applyFont="1" applyFill="1" applyBorder="1" applyAlignment="1">
      <alignment horizontal="left" vertical="center" wrapText="1"/>
    </xf>
    <xf numFmtId="0" fontId="32" fillId="0" borderId="0" xfId="4" applyFont="1" applyAlignment="1">
      <alignment horizontal="left"/>
    </xf>
    <xf numFmtId="0" fontId="32" fillId="0" borderId="0" xfId="4" applyFont="1" applyBorder="1" applyAlignment="1">
      <alignment horizontal="left"/>
    </xf>
    <xf numFmtId="165" fontId="16" fillId="4" borderId="0" xfId="2" applyNumberFormat="1" applyFont="1" applyFill="1" applyBorder="1" applyAlignment="1">
      <alignment vertical="center" wrapText="1"/>
    </xf>
    <xf numFmtId="0" fontId="32" fillId="0" borderId="0" xfId="5" applyFont="1" applyFill="1" applyAlignment="1">
      <alignment horizontal="left" vertical="top"/>
    </xf>
    <xf numFmtId="0" fontId="32" fillId="0" borderId="0" xfId="4" applyFont="1" applyBorder="1"/>
    <xf numFmtId="0" fontId="13" fillId="0" borderId="0" xfId="4" applyFont="1" applyAlignment="1">
      <alignment horizontal="left"/>
    </xf>
    <xf numFmtId="0" fontId="36" fillId="0" borderId="0" xfId="4" applyFont="1" applyAlignment="1">
      <alignment vertical="center"/>
    </xf>
    <xf numFmtId="0" fontId="13" fillId="0" borderId="28" xfId="4" applyFont="1" applyBorder="1" applyAlignment="1"/>
    <xf numFmtId="0" fontId="27" fillId="9" borderId="0" xfId="0" applyFont="1" applyFill="1" applyBorder="1" applyAlignment="1">
      <alignment horizontal="right" vertical="center" wrapText="1"/>
    </xf>
    <xf numFmtId="165" fontId="16" fillId="4" borderId="0" xfId="2" applyNumberFormat="1" applyFont="1" applyFill="1" applyBorder="1" applyAlignment="1">
      <alignment horizontal="right" vertical="center" wrapText="1"/>
    </xf>
    <xf numFmtId="3" fontId="13" fillId="0" borderId="0" xfId="4" applyNumberFormat="1" applyFont="1" applyBorder="1" applyAlignment="1">
      <alignment vertical="center" wrapText="1"/>
    </xf>
    <xf numFmtId="3" fontId="16" fillId="0" borderId="0" xfId="4" applyNumberFormat="1" applyFont="1" applyBorder="1" applyAlignment="1">
      <alignment vertical="center" wrapText="1"/>
    </xf>
    <xf numFmtId="2" fontId="13" fillId="0" borderId="0" xfId="4" applyNumberFormat="1" applyFont="1" applyBorder="1" applyAlignment="1">
      <alignment horizontal="right" vertical="center" wrapText="1"/>
    </xf>
    <xf numFmtId="2" fontId="13" fillId="11" borderId="0" xfId="4" applyNumberFormat="1" applyFont="1" applyFill="1" applyBorder="1" applyAlignment="1">
      <alignment horizontal="right" vertical="center" wrapText="1"/>
    </xf>
    <xf numFmtId="2" fontId="13" fillId="0" borderId="0" xfId="4" applyNumberFormat="1" applyFont="1" applyFill="1" applyBorder="1" applyAlignment="1">
      <alignment horizontal="right" vertical="center" wrapText="1"/>
    </xf>
    <xf numFmtId="0" fontId="13" fillId="11" borderId="0" xfId="4" applyFont="1" applyFill="1" applyBorder="1" applyAlignment="1">
      <alignment vertical="center" wrapText="1"/>
    </xf>
    <xf numFmtId="0" fontId="16" fillId="0" borderId="0" xfId="4" applyFont="1" applyBorder="1" applyAlignment="1">
      <alignment vertical="center" wrapText="1"/>
    </xf>
    <xf numFmtId="0" fontId="13" fillId="0" borderId="0" xfId="4" applyFont="1" applyBorder="1" applyAlignment="1">
      <alignment horizontal="right" vertical="center" wrapText="1"/>
    </xf>
    <xf numFmtId="3" fontId="13" fillId="0" borderId="0" xfId="4" applyNumberFormat="1" applyFont="1" applyBorder="1" applyAlignment="1">
      <alignment horizontal="right" vertical="center" wrapText="1"/>
    </xf>
    <xf numFmtId="3" fontId="16" fillId="0" borderId="0" xfId="4" applyNumberFormat="1" applyFont="1" applyBorder="1" applyAlignment="1">
      <alignment horizontal="right" vertical="center" wrapText="1"/>
    </xf>
    <xf numFmtId="0" fontId="13" fillId="11" borderId="0" xfId="4" applyFont="1" applyFill="1" applyBorder="1" applyAlignment="1">
      <alignment horizontal="right" vertical="center" wrapText="1"/>
    </xf>
    <xf numFmtId="3" fontId="16" fillId="11" borderId="0" xfId="4" applyNumberFormat="1" applyFont="1" applyFill="1" applyBorder="1" applyAlignment="1">
      <alignment horizontal="right" vertical="center" wrapText="1"/>
    </xf>
    <xf numFmtId="3" fontId="13" fillId="0" borderId="0" xfId="4" applyNumberFormat="1" applyFont="1" applyFill="1" applyBorder="1" applyAlignment="1">
      <alignment horizontal="right" vertical="center" wrapText="1"/>
    </xf>
    <xf numFmtId="0" fontId="16" fillId="0" borderId="0" xfId="4" applyFont="1" applyBorder="1" applyAlignment="1">
      <alignment horizontal="right" vertical="center" wrapText="1"/>
    </xf>
    <xf numFmtId="0" fontId="13" fillId="0" borderId="0" xfId="4" quotePrefix="1" applyFont="1" applyBorder="1" applyAlignment="1">
      <alignment horizontal="right" vertical="center" wrapText="1"/>
    </xf>
    <xf numFmtId="0" fontId="47" fillId="0" borderId="0" xfId="4" applyFont="1" applyBorder="1" applyAlignment="1">
      <alignment vertical="center" wrapText="1"/>
    </xf>
    <xf numFmtId="0" fontId="48" fillId="0" borderId="0" xfId="4" applyFont="1" applyBorder="1" applyAlignment="1">
      <alignment vertical="center" wrapText="1"/>
    </xf>
    <xf numFmtId="0" fontId="48" fillId="11" borderId="0" xfId="4" applyFont="1" applyFill="1" applyBorder="1" applyAlignment="1">
      <alignment vertical="center" wrapText="1"/>
    </xf>
    <xf numFmtId="0" fontId="47" fillId="0" borderId="0" xfId="4" applyFont="1" applyFill="1" applyBorder="1" applyAlignment="1">
      <alignment vertical="center" wrapText="1"/>
    </xf>
    <xf numFmtId="0" fontId="47" fillId="11" borderId="0" xfId="4" applyFont="1" applyFill="1" applyBorder="1" applyAlignment="1">
      <alignment vertical="center" wrapText="1"/>
    </xf>
    <xf numFmtId="0" fontId="48" fillId="4" borderId="0" xfId="4" applyFont="1" applyFill="1" applyBorder="1" applyAlignment="1">
      <alignment vertical="center" wrapText="1"/>
    </xf>
    <xf numFmtId="0" fontId="47" fillId="4" borderId="0" xfId="4" applyFont="1" applyFill="1" applyBorder="1" applyAlignment="1">
      <alignment vertical="center" wrapText="1"/>
    </xf>
    <xf numFmtId="3" fontId="47" fillId="0" borderId="0" xfId="4" applyNumberFormat="1" applyFont="1" applyBorder="1" applyAlignment="1">
      <alignment vertical="center" wrapText="1"/>
    </xf>
    <xf numFmtId="3" fontId="48" fillId="0" borderId="0" xfId="4" applyNumberFormat="1" applyFont="1" applyBorder="1" applyAlignment="1">
      <alignment vertical="center" wrapText="1"/>
    </xf>
    <xf numFmtId="3" fontId="48" fillId="11" borderId="0" xfId="4" applyNumberFormat="1" applyFont="1" applyFill="1" applyBorder="1" applyAlignment="1">
      <alignment vertical="center" wrapText="1"/>
    </xf>
    <xf numFmtId="3" fontId="47" fillId="0" borderId="0" xfId="4" applyNumberFormat="1" applyFont="1" applyFill="1" applyBorder="1" applyAlignment="1">
      <alignment vertical="center" wrapText="1"/>
    </xf>
    <xf numFmtId="165" fontId="13" fillId="11" borderId="0" xfId="2" applyNumberFormat="1" applyFont="1" applyFill="1" applyBorder="1" applyAlignment="1">
      <alignment vertical="center" wrapText="1"/>
    </xf>
    <xf numFmtId="0" fontId="16" fillId="4" borderId="0" xfId="4" applyFont="1" applyFill="1" applyBorder="1" applyAlignment="1">
      <alignment vertical="center" wrapText="1"/>
    </xf>
    <xf numFmtId="3" fontId="16" fillId="4" borderId="0" xfId="0" applyNumberFormat="1" applyFont="1" applyFill="1" applyBorder="1" applyAlignment="1">
      <alignment horizontal="right" vertical="center" wrapText="1"/>
    </xf>
    <xf numFmtId="0" fontId="27" fillId="9" borderId="7" xfId="4" applyFont="1" applyFill="1" applyBorder="1" applyAlignment="1">
      <alignment horizontal="left" vertical="center" wrapText="1" indent="3"/>
    </xf>
    <xf numFmtId="165" fontId="16" fillId="4" borderId="0" xfId="2" applyNumberFormat="1" applyFont="1" applyFill="1" applyBorder="1" applyAlignment="1">
      <alignment horizontal="left" vertical="center" wrapText="1" indent="2"/>
    </xf>
    <xf numFmtId="165" fontId="16" fillId="4" borderId="0" xfId="2" applyNumberFormat="1" applyFont="1" applyFill="1" applyBorder="1" applyAlignment="1">
      <alignment horizontal="left" vertical="center" indent="1"/>
    </xf>
    <xf numFmtId="3" fontId="13" fillId="8" borderId="60" xfId="4" applyNumberFormat="1" applyFont="1" applyFill="1" applyBorder="1" applyAlignment="1">
      <alignment horizontal="right" vertical="center" wrapText="1"/>
    </xf>
    <xf numFmtId="3" fontId="13" fillId="8" borderId="72" xfId="4" applyNumberFormat="1" applyFont="1" applyFill="1" applyBorder="1" applyAlignment="1">
      <alignment horizontal="right" vertical="center" wrapText="1"/>
    </xf>
    <xf numFmtId="3" fontId="13" fillId="8" borderId="31" xfId="4" applyNumberFormat="1" applyFont="1" applyFill="1" applyBorder="1" applyAlignment="1">
      <alignment horizontal="right" vertical="center" wrapText="1"/>
    </xf>
    <xf numFmtId="3" fontId="13" fillId="7" borderId="60" xfId="4" applyNumberFormat="1" applyFont="1" applyFill="1" applyBorder="1" applyAlignment="1">
      <alignment horizontal="right" vertical="center"/>
    </xf>
    <xf numFmtId="3" fontId="13" fillId="7" borderId="31" xfId="4" applyNumberFormat="1" applyFont="1" applyFill="1" applyBorder="1" applyAlignment="1">
      <alignment horizontal="right" vertical="center"/>
    </xf>
    <xf numFmtId="3" fontId="13" fillId="0" borderId="37" xfId="4" applyNumberFormat="1" applyFont="1" applyBorder="1" applyAlignment="1">
      <alignment horizontal="right" vertical="center" wrapText="1"/>
    </xf>
    <xf numFmtId="3" fontId="13" fillId="0" borderId="32" xfId="4" applyNumberFormat="1" applyFont="1" applyBorder="1" applyAlignment="1">
      <alignment horizontal="right" vertical="center" wrapText="1"/>
    </xf>
    <xf numFmtId="3" fontId="13" fillId="0" borderId="0" xfId="4" applyNumberFormat="1" applyFont="1" applyBorder="1" applyAlignment="1">
      <alignment horizontal="right" vertical="center"/>
    </xf>
    <xf numFmtId="3" fontId="13" fillId="0" borderId="32" xfId="4" applyNumberFormat="1" applyFont="1" applyBorder="1" applyAlignment="1">
      <alignment horizontal="right" vertical="center"/>
    </xf>
    <xf numFmtId="3" fontId="13" fillId="8" borderId="0" xfId="4" applyNumberFormat="1" applyFont="1" applyFill="1" applyBorder="1" applyAlignment="1">
      <alignment horizontal="right" vertical="center" wrapText="1"/>
    </xf>
    <xf numFmtId="3" fontId="13" fillId="8" borderId="37" xfId="4" applyNumberFormat="1" applyFont="1" applyFill="1" applyBorder="1" applyAlignment="1">
      <alignment horizontal="right" vertical="center" wrapText="1"/>
    </xf>
    <xf numFmtId="3" fontId="13" fillId="8" borderId="32" xfId="4" applyNumberFormat="1" applyFont="1" applyFill="1" applyBorder="1" applyAlignment="1">
      <alignment horizontal="right" vertical="center" wrapText="1"/>
    </xf>
    <xf numFmtId="3" fontId="13" fillId="8" borderId="0" xfId="4" applyNumberFormat="1" applyFont="1" applyFill="1" applyBorder="1" applyAlignment="1">
      <alignment horizontal="right" vertical="center"/>
    </xf>
    <xf numFmtId="3" fontId="13" fillId="8" borderId="32" xfId="4" applyNumberFormat="1" applyFont="1" applyFill="1" applyBorder="1" applyAlignment="1">
      <alignment horizontal="right" vertical="center"/>
    </xf>
    <xf numFmtId="3" fontId="13" fillId="0" borderId="37" xfId="4" applyNumberFormat="1" applyFont="1" applyFill="1" applyBorder="1" applyAlignment="1">
      <alignment horizontal="right" vertical="center" wrapText="1"/>
    </xf>
    <xf numFmtId="3" fontId="13" fillId="0" borderId="32" xfId="4" applyNumberFormat="1" applyFont="1" applyFill="1" applyBorder="1" applyAlignment="1">
      <alignment horizontal="right" vertical="center" wrapText="1"/>
    </xf>
    <xf numFmtId="3" fontId="13" fillId="0" borderId="0" xfId="4" applyNumberFormat="1" applyFont="1" applyFill="1" applyBorder="1" applyAlignment="1">
      <alignment horizontal="right" vertical="center"/>
    </xf>
    <xf numFmtId="3" fontId="13" fillId="0" borderId="32" xfId="4" applyNumberFormat="1" applyFont="1" applyFill="1" applyBorder="1" applyAlignment="1">
      <alignment horizontal="right" vertical="center"/>
    </xf>
    <xf numFmtId="3" fontId="13" fillId="0" borderId="28" xfId="4" applyNumberFormat="1" applyFont="1" applyBorder="1" applyAlignment="1">
      <alignment horizontal="right" vertical="center" wrapText="1"/>
    </xf>
    <xf numFmtId="3" fontId="13" fillId="0" borderId="59" xfId="4" applyNumberFormat="1" applyFont="1" applyBorder="1" applyAlignment="1">
      <alignment horizontal="right" vertical="center" wrapText="1"/>
    </xf>
    <xf numFmtId="3" fontId="13" fillId="0" borderId="33" xfId="4" applyNumberFormat="1" applyFont="1" applyBorder="1" applyAlignment="1">
      <alignment horizontal="right" vertical="center" wrapText="1"/>
    </xf>
    <xf numFmtId="3" fontId="13" fillId="0" borderId="28" xfId="4" applyNumberFormat="1" applyFont="1" applyBorder="1" applyAlignment="1">
      <alignment horizontal="right" vertical="center"/>
    </xf>
    <xf numFmtId="3" fontId="13" fillId="0" borderId="33" xfId="4" applyNumberFormat="1" applyFont="1" applyBorder="1" applyAlignment="1">
      <alignment horizontal="right" vertical="center"/>
    </xf>
    <xf numFmtId="0" fontId="13" fillId="0" borderId="28" xfId="4" applyFont="1" applyBorder="1" applyAlignment="1">
      <alignment horizontal="right" vertical="center" wrapText="1"/>
    </xf>
    <xf numFmtId="3" fontId="13" fillId="8" borderId="60" xfId="4" applyNumberFormat="1" applyFont="1" applyFill="1" applyBorder="1" applyAlignment="1">
      <alignment horizontal="right" vertical="center"/>
    </xf>
    <xf numFmtId="3" fontId="13" fillId="8" borderId="31" xfId="4" applyNumberFormat="1" applyFont="1" applyFill="1" applyBorder="1" applyAlignment="1">
      <alignment horizontal="right" vertical="center"/>
    </xf>
    <xf numFmtId="3" fontId="13" fillId="11" borderId="0" xfId="4" applyNumberFormat="1" applyFont="1" applyFill="1" applyBorder="1" applyAlignment="1">
      <alignment horizontal="right" vertical="center" wrapText="1"/>
    </xf>
    <xf numFmtId="3" fontId="13" fillId="4" borderId="0" xfId="4" applyNumberFormat="1" applyFont="1" applyFill="1" applyBorder="1" applyAlignment="1">
      <alignment horizontal="right" vertical="center" wrapText="1"/>
    </xf>
    <xf numFmtId="3" fontId="13" fillId="5" borderId="0" xfId="4" applyNumberFormat="1" applyFont="1" applyFill="1" applyBorder="1" applyAlignment="1">
      <alignment horizontal="right" vertical="center" wrapText="1"/>
    </xf>
    <xf numFmtId="3" fontId="16" fillId="5" borderId="0" xfId="4" applyNumberFormat="1" applyFont="1" applyFill="1" applyBorder="1" applyAlignment="1">
      <alignment horizontal="right" vertical="center" wrapText="1"/>
    </xf>
    <xf numFmtId="37" fontId="23" fillId="0" borderId="0" xfId="3" applyFont="1" applyBorder="1" applyAlignment="1" applyProtection="1">
      <alignment horizontal="left" vertical="top"/>
    </xf>
    <xf numFmtId="3" fontId="13" fillId="8" borderId="0" xfId="4" applyNumberFormat="1" applyFont="1" applyFill="1" applyBorder="1" applyAlignment="1">
      <alignment horizontal="right" vertical="center" wrapText="1" indent="2"/>
    </xf>
    <xf numFmtId="3" fontId="13" fillId="5" borderId="0" xfId="4" applyNumberFormat="1" applyFont="1" applyFill="1" applyBorder="1" applyAlignment="1">
      <alignment horizontal="right" vertical="center" wrapText="1" indent="2"/>
    </xf>
    <xf numFmtId="3" fontId="13" fillId="4" borderId="0" xfId="4" applyNumberFormat="1" applyFont="1" applyFill="1" applyBorder="1" applyAlignment="1">
      <alignment horizontal="right" vertical="center" wrapText="1" indent="2"/>
    </xf>
    <xf numFmtId="37" fontId="23" fillId="0" borderId="0" xfId="3" quotePrefix="1" applyFont="1" applyFill="1" applyBorder="1" applyAlignment="1" applyProtection="1">
      <alignment horizontal="left" vertical="top"/>
    </xf>
    <xf numFmtId="166" fontId="13" fillId="10" borderId="0" xfId="0" applyNumberFormat="1" applyFont="1" applyFill="1" applyBorder="1" applyAlignment="1">
      <alignment vertical="center" wrapText="1"/>
    </xf>
    <xf numFmtId="49" fontId="23" fillId="0" borderId="0" xfId="4" applyNumberFormat="1" applyFont="1" applyFill="1" applyBorder="1" applyAlignment="1">
      <alignment horizontal="left" vertical="center" wrapText="1"/>
    </xf>
    <xf numFmtId="49" fontId="23" fillId="0" borderId="0" xfId="4" applyNumberFormat="1" applyFont="1" applyFill="1" applyBorder="1" applyAlignment="1">
      <alignment horizontal="left" vertical="center" wrapText="1"/>
    </xf>
    <xf numFmtId="3" fontId="13" fillId="0" borderId="0" xfId="4" applyNumberFormat="1" applyFont="1" applyFill="1" applyBorder="1"/>
    <xf numFmtId="0" fontId="13" fillId="4" borderId="0" xfId="4" applyFont="1" applyFill="1" applyBorder="1" applyAlignment="1">
      <alignment horizontal="right" vertical="center" wrapText="1" indent="3"/>
    </xf>
    <xf numFmtId="0" fontId="13" fillId="0" borderId="0" xfId="4" applyFont="1" applyBorder="1" applyAlignment="1"/>
    <xf numFmtId="3" fontId="13" fillId="0" borderId="0" xfId="4" applyNumberFormat="1" applyFont="1" applyFill="1" applyBorder="1" applyAlignment="1">
      <alignment horizontal="right" vertical="center" wrapText="1" indent="2"/>
    </xf>
    <xf numFmtId="0" fontId="27" fillId="0" borderId="0" xfId="0" applyFont="1" applyFill="1" applyBorder="1" applyAlignment="1">
      <alignment horizontal="center" vertical="center" wrapText="1"/>
    </xf>
    <xf numFmtId="0" fontId="13" fillId="4" borderId="0" xfId="4" applyFont="1" applyFill="1" applyBorder="1" applyAlignment="1">
      <alignment horizontal="left" vertical="center" wrapText="1" indent="4"/>
    </xf>
    <xf numFmtId="3" fontId="13" fillId="11" borderId="0" xfId="4" applyNumberFormat="1" applyFont="1" applyFill="1" applyBorder="1" applyAlignment="1">
      <alignment horizontal="right" vertical="center" wrapText="1" indent="4"/>
    </xf>
    <xf numFmtId="0" fontId="13" fillId="0" borderId="0" xfId="0" applyFont="1" applyBorder="1"/>
    <xf numFmtId="1" fontId="13" fillId="0" borderId="0" xfId="4" applyNumberFormat="1" applyFont="1"/>
    <xf numFmtId="2" fontId="14" fillId="0" borderId="0" xfId="4" applyNumberFormat="1" applyFont="1" applyBorder="1" applyAlignment="1">
      <alignment horizontal="right" vertical="center" wrapText="1" indent="4"/>
    </xf>
    <xf numFmtId="170" fontId="14" fillId="0" borderId="0" xfId="4" applyNumberFormat="1" applyFont="1" applyBorder="1" applyAlignment="1">
      <alignment horizontal="right" wrapText="1"/>
    </xf>
    <xf numFmtId="0" fontId="13" fillId="0" borderId="60" xfId="4" applyFont="1" applyFill="1" applyBorder="1" applyAlignment="1">
      <alignment horizontal="right" wrapText="1" indent="2"/>
    </xf>
    <xf numFmtId="3" fontId="13" fillId="11" borderId="60" xfId="4" applyNumberFormat="1" applyFont="1" applyFill="1" applyBorder="1" applyAlignment="1">
      <alignment horizontal="right" vertical="center" wrapText="1" indent="3"/>
    </xf>
    <xf numFmtId="0" fontId="13" fillId="0" borderId="60" xfId="4" applyFont="1" applyBorder="1" applyAlignment="1">
      <alignment horizontal="right" wrapText="1" indent="2"/>
    </xf>
    <xf numFmtId="0" fontId="14" fillId="0" borderId="60" xfId="4" applyFont="1" applyBorder="1"/>
    <xf numFmtId="2" fontId="13" fillId="11" borderId="60" xfId="4" applyNumberFormat="1" applyFont="1" applyFill="1" applyBorder="1" applyAlignment="1">
      <alignment horizontal="right" vertical="center" wrapText="1" indent="4"/>
    </xf>
    <xf numFmtId="1" fontId="13" fillId="11" borderId="60" xfId="4" applyNumberFormat="1" applyFont="1" applyFill="1" applyBorder="1" applyAlignment="1">
      <alignment horizontal="right" vertical="center" wrapText="1" indent="4"/>
    </xf>
    <xf numFmtId="0" fontId="13" fillId="0" borderId="60" xfId="4" applyFont="1" applyBorder="1" applyAlignment="1">
      <alignment horizontal="right" wrapText="1" indent="3"/>
    </xf>
    <xf numFmtId="0" fontId="13" fillId="11" borderId="60" xfId="4" applyFont="1" applyFill="1" applyBorder="1" applyAlignment="1">
      <alignment horizontal="right" vertical="center" wrapText="1" indent="4"/>
    </xf>
    <xf numFmtId="0" fontId="13" fillId="0" borderId="60" xfId="4" applyFont="1" applyBorder="1" applyAlignment="1">
      <alignment horizontal="left" wrapText="1"/>
    </xf>
    <xf numFmtId="0" fontId="13" fillId="11" borderId="60" xfId="4" applyFont="1" applyFill="1" applyBorder="1" applyAlignment="1">
      <alignment horizontal="left" vertical="center" wrapText="1" indent="3"/>
    </xf>
    <xf numFmtId="0" fontId="13" fillId="11" borderId="60" xfId="4" applyFont="1" applyFill="1" applyBorder="1" applyAlignment="1">
      <alignment horizontal="right" vertical="center" wrapText="1" indent="3"/>
    </xf>
    <xf numFmtId="0" fontId="13" fillId="0" borderId="60" xfId="4" applyFont="1" applyBorder="1" applyAlignment="1">
      <alignment horizontal="right" wrapText="1" indent="4"/>
    </xf>
    <xf numFmtId="3" fontId="13" fillId="11" borderId="60" xfId="4" applyNumberFormat="1" applyFont="1" applyFill="1" applyBorder="1" applyAlignment="1">
      <alignment horizontal="right" vertical="center" wrapText="1" indent="4"/>
    </xf>
    <xf numFmtId="0" fontId="23" fillId="0" borderId="60" xfId="4" applyFont="1" applyBorder="1" applyAlignment="1">
      <alignment wrapText="1"/>
    </xf>
    <xf numFmtId="0" fontId="13" fillId="4" borderId="60" xfId="4" applyFont="1" applyFill="1" applyBorder="1" applyAlignment="1">
      <alignment horizontal="right" vertical="center" wrapText="1" indent="4"/>
    </xf>
    <xf numFmtId="3" fontId="13" fillId="10" borderId="60" xfId="4" applyNumberFormat="1" applyFont="1" applyFill="1" applyBorder="1" applyAlignment="1">
      <alignment vertical="center" wrapText="1"/>
    </xf>
    <xf numFmtId="2" fontId="13" fillId="0" borderId="0" xfId="4" applyNumberFormat="1" applyFont="1"/>
    <xf numFmtId="0" fontId="23" fillId="0" borderId="0" xfId="4" applyFont="1" applyAlignment="1">
      <alignment vertical="center"/>
    </xf>
    <xf numFmtId="0" fontId="23" fillId="0" borderId="0" xfId="4" applyFont="1" applyAlignment="1">
      <alignment horizontal="left"/>
    </xf>
    <xf numFmtId="0" fontId="13" fillId="0" borderId="0" xfId="4" applyAlignment="1">
      <alignment horizontal="center"/>
    </xf>
    <xf numFmtId="0" fontId="50" fillId="0" borderId="0" xfId="4" applyFont="1"/>
    <xf numFmtId="0" fontId="51" fillId="0" borderId="0" xfId="4" applyFont="1"/>
    <xf numFmtId="0" fontId="53" fillId="0" borderId="0" xfId="4" applyFont="1" applyAlignment="1"/>
    <xf numFmtId="0" fontId="50" fillId="0" borderId="0" xfId="4" applyFont="1" applyAlignment="1"/>
    <xf numFmtId="3" fontId="16" fillId="0" borderId="0" xfId="2" applyNumberFormat="1" applyFont="1" applyFill="1" applyBorder="1" applyAlignment="1">
      <alignment horizontal="center" vertical="center"/>
    </xf>
    <xf numFmtId="3" fontId="13" fillId="0" borderId="59" xfId="4" applyNumberFormat="1" applyFont="1" applyBorder="1" applyAlignment="1">
      <alignment horizontal="right" vertical="center"/>
    </xf>
    <xf numFmtId="0" fontId="24" fillId="0" borderId="0" xfId="1" applyAlignment="1" applyProtection="1"/>
    <xf numFmtId="0" fontId="27" fillId="9" borderId="52" xfId="4" applyFont="1" applyFill="1" applyBorder="1" applyAlignment="1">
      <alignment horizontal="center" vertical="center" wrapText="1"/>
    </xf>
    <xf numFmtId="0" fontId="27" fillId="9" borderId="24" xfId="4" applyFont="1" applyFill="1" applyBorder="1" applyAlignment="1">
      <alignment horizontal="center" vertical="center" wrapText="1"/>
    </xf>
    <xf numFmtId="0" fontId="27" fillId="9" borderId="0" xfId="4" applyFont="1" applyFill="1" applyBorder="1" applyAlignment="1">
      <alignment horizontal="center" vertical="center" wrapText="1"/>
    </xf>
    <xf numFmtId="0" fontId="27" fillId="9" borderId="13" xfId="4" applyFont="1" applyFill="1" applyBorder="1" applyAlignment="1">
      <alignment horizontal="center" vertical="center" wrapText="1"/>
    </xf>
    <xf numFmtId="0" fontId="27" fillId="9" borderId="5" xfId="4" applyFont="1" applyFill="1" applyBorder="1" applyAlignment="1">
      <alignment horizontal="center" vertical="center" wrapText="1"/>
    </xf>
    <xf numFmtId="0" fontId="27" fillId="9" borderId="22" xfId="4" applyFont="1" applyFill="1" applyBorder="1" applyAlignment="1">
      <alignment horizontal="center" vertical="center" wrapText="1"/>
    </xf>
    <xf numFmtId="0" fontId="27" fillId="9" borderId="23" xfId="4" applyFont="1" applyFill="1" applyBorder="1" applyAlignment="1">
      <alignment horizontal="center" vertical="center" wrapText="1"/>
    </xf>
    <xf numFmtId="0" fontId="27" fillId="9" borderId="27" xfId="4" applyFont="1" applyFill="1" applyBorder="1" applyAlignment="1">
      <alignment horizontal="center" vertical="center" wrapText="1"/>
    </xf>
    <xf numFmtId="0" fontId="27" fillId="9" borderId="56" xfId="4" applyFont="1" applyFill="1" applyBorder="1" applyAlignment="1">
      <alignment horizontal="center" vertical="center" wrapText="1"/>
    </xf>
    <xf numFmtId="0" fontId="27" fillId="9" borderId="55" xfId="4" applyFont="1" applyFill="1" applyBorder="1" applyAlignment="1">
      <alignment horizontal="center" vertical="center" wrapText="1"/>
    </xf>
    <xf numFmtId="0" fontId="27" fillId="9" borderId="17" xfId="4" applyFont="1" applyFill="1" applyBorder="1" applyAlignment="1">
      <alignment horizontal="center" vertical="center" wrapText="1"/>
    </xf>
    <xf numFmtId="0" fontId="27" fillId="9" borderId="19" xfId="4" applyFont="1" applyFill="1" applyBorder="1" applyAlignment="1">
      <alignment horizontal="center" vertical="center" wrapText="1"/>
    </xf>
    <xf numFmtId="0" fontId="27" fillId="9" borderId="0" xfId="4" applyFont="1" applyFill="1" applyBorder="1" applyAlignment="1">
      <alignment horizontal="left" vertical="center" wrapText="1"/>
    </xf>
    <xf numFmtId="0" fontId="27" fillId="9" borderId="66" xfId="4" applyFont="1" applyFill="1" applyBorder="1" applyAlignment="1">
      <alignment horizontal="center" vertical="center" wrapText="1"/>
    </xf>
    <xf numFmtId="166" fontId="13" fillId="0" borderId="0" xfId="4" applyNumberFormat="1" applyFont="1"/>
    <xf numFmtId="14" fontId="13" fillId="0" borderId="0" xfId="4" applyNumberFormat="1"/>
    <xf numFmtId="3" fontId="13" fillId="10" borderId="0" xfId="4" applyNumberFormat="1" applyFont="1" applyFill="1" applyBorder="1" applyAlignment="1">
      <alignment horizontal="right" vertical="center" wrapText="1" indent="3"/>
    </xf>
    <xf numFmtId="3" fontId="13" fillId="5" borderId="0" xfId="4" applyNumberFormat="1" applyFont="1" applyFill="1" applyBorder="1" applyAlignment="1">
      <alignment horizontal="right" vertical="center" wrapText="1" indent="3"/>
    </xf>
    <xf numFmtId="2" fontId="13" fillId="0" borderId="0" xfId="4" applyNumberFormat="1"/>
    <xf numFmtId="0" fontId="13" fillId="0" borderId="0" xfId="4" applyFont="1" applyFill="1" applyBorder="1" applyAlignment="1">
      <alignment vertical="center"/>
    </xf>
    <xf numFmtId="3" fontId="13" fillId="4" borderId="28" xfId="4" applyNumberFormat="1" applyFont="1" applyFill="1" applyBorder="1" applyAlignment="1">
      <alignment horizontal="right" vertical="center" wrapText="1" indent="3"/>
    </xf>
    <xf numFmtId="0" fontId="32" fillId="0" borderId="0" xfId="4" applyFont="1" applyAlignment="1"/>
    <xf numFmtId="0" fontId="27" fillId="9" borderId="0" xfId="4" applyFont="1" applyFill="1" applyBorder="1" applyAlignment="1">
      <alignment horizontal="center" vertical="center"/>
    </xf>
    <xf numFmtId="0" fontId="27" fillId="4" borderId="0" xfId="4" applyFont="1" applyFill="1" applyBorder="1" applyAlignment="1">
      <alignment horizontal="center" vertical="center"/>
    </xf>
    <xf numFmtId="0" fontId="13" fillId="10" borderId="0" xfId="4" applyFont="1" applyFill="1" applyBorder="1" applyAlignment="1">
      <alignment horizontal="center" vertical="center" wrapText="1"/>
    </xf>
    <xf numFmtId="3" fontId="13" fillId="10" borderId="0" xfId="4" applyNumberFormat="1" applyFont="1" applyFill="1" applyBorder="1" applyAlignment="1">
      <alignment horizontal="right" vertical="center" wrapText="1" indent="2"/>
    </xf>
    <xf numFmtId="3" fontId="13" fillId="0" borderId="0" xfId="4" applyNumberFormat="1" applyAlignment="1">
      <alignment horizontal="right" wrapText="1"/>
    </xf>
    <xf numFmtId="0" fontId="13" fillId="0" borderId="0" xfId="4" applyFont="1" applyBorder="1" applyAlignment="1">
      <alignment horizontal="center" vertical="center" wrapText="1"/>
    </xf>
    <xf numFmtId="3" fontId="13" fillId="0" borderId="0" xfId="4" applyNumberFormat="1" applyFont="1" applyBorder="1" applyAlignment="1">
      <alignment horizontal="right" vertical="center" wrapText="1" indent="2"/>
    </xf>
    <xf numFmtId="0" fontId="13" fillId="0" borderId="28" xfId="4" applyFont="1" applyBorder="1" applyAlignment="1">
      <alignment horizontal="center" vertical="center" wrapText="1"/>
    </xf>
    <xf numFmtId="3" fontId="13" fillId="0" borderId="28" xfId="4" applyNumberFormat="1" applyFont="1" applyBorder="1" applyAlignment="1">
      <alignment horizontal="right" vertical="center" wrapText="1" indent="2"/>
    </xf>
    <xf numFmtId="0" fontId="41" fillId="0" borderId="0" xfId="4" applyFont="1" applyBorder="1" applyAlignment="1">
      <alignment horizontal="center" wrapText="1"/>
    </xf>
    <xf numFmtId="3" fontId="78" fillId="0" borderId="0" xfId="4" applyNumberFormat="1" applyFont="1" applyBorder="1" applyAlignment="1">
      <alignment horizontal="right" wrapText="1"/>
    </xf>
    <xf numFmtId="0" fontId="13" fillId="0" borderId="0" xfId="4" applyFont="1" applyFill="1" applyBorder="1" applyAlignment="1">
      <alignment horizontal="left" vertical="center"/>
    </xf>
    <xf numFmtId="3" fontId="16" fillId="0" borderId="0" xfId="4" applyNumberFormat="1" applyFont="1" applyFill="1"/>
    <xf numFmtId="3" fontId="13" fillId="0" borderId="0" xfId="4" applyNumberFormat="1" applyFont="1" applyFill="1"/>
    <xf numFmtId="3" fontId="13" fillId="0" borderId="0" xfId="4" applyNumberFormat="1" applyFill="1"/>
    <xf numFmtId="0" fontId="13" fillId="10" borderId="60" xfId="4" applyFont="1" applyFill="1" applyBorder="1" applyAlignment="1">
      <alignment horizontal="center" vertical="center" wrapText="1"/>
    </xf>
    <xf numFmtId="0" fontId="23" fillId="0" borderId="0" xfId="4" applyFont="1" applyFill="1" applyBorder="1" applyAlignment="1">
      <alignment horizontal="left" vertical="center"/>
    </xf>
    <xf numFmtId="0" fontId="13" fillId="0" borderId="0" xfId="4" applyAlignment="1">
      <alignment horizontal="right"/>
    </xf>
    <xf numFmtId="0" fontId="18" fillId="0" borderId="0" xfId="4" applyFont="1" applyAlignment="1">
      <alignment horizontal="justify"/>
    </xf>
    <xf numFmtId="0" fontId="27" fillId="0" borderId="28" xfId="4" applyFont="1" applyFill="1" applyBorder="1" applyAlignment="1">
      <alignment horizontal="center" vertical="center"/>
    </xf>
    <xf numFmtId="3" fontId="13" fillId="10" borderId="0" xfId="4" applyNumberFormat="1" applyFont="1" applyFill="1" applyBorder="1" applyAlignment="1">
      <alignment horizontal="right" vertical="center" wrapText="1" indent="1"/>
    </xf>
    <xf numFmtId="3" fontId="13" fillId="0" borderId="0" xfId="4" applyNumberFormat="1" applyFont="1" applyBorder="1" applyAlignment="1">
      <alignment horizontal="right" vertical="center" wrapText="1" indent="1"/>
    </xf>
    <xf numFmtId="3" fontId="14" fillId="3" borderId="0" xfId="4" applyNumberFormat="1" applyFont="1" applyFill="1" applyBorder="1" applyAlignment="1">
      <alignment horizontal="right" vertical="center" wrapText="1" indent="2"/>
    </xf>
    <xf numFmtId="0" fontId="27" fillId="9" borderId="0" xfId="4" applyFont="1" applyFill="1" applyBorder="1" applyAlignment="1">
      <alignment horizontal="right" vertical="center" indent="2"/>
    </xf>
    <xf numFmtId="0" fontId="27" fillId="9" borderId="0" xfId="4" applyFont="1" applyFill="1" applyBorder="1" applyAlignment="1">
      <alignment horizontal="right" vertical="center" indent="1"/>
    </xf>
    <xf numFmtId="0" fontId="75" fillId="0" borderId="0" xfId="4" applyFont="1"/>
    <xf numFmtId="3" fontId="23" fillId="0" borderId="0" xfId="4" applyNumberFormat="1" applyFont="1" applyBorder="1" applyAlignment="1">
      <alignment horizontal="left"/>
    </xf>
    <xf numFmtId="49" fontId="23" fillId="0" borderId="0" xfId="4" applyNumberFormat="1" applyFont="1" applyBorder="1" applyAlignment="1">
      <alignment horizontal="left"/>
    </xf>
    <xf numFmtId="0" fontId="27" fillId="9" borderId="0" xfId="4" applyFont="1" applyFill="1" applyBorder="1" applyAlignment="1">
      <alignment horizontal="right" vertical="center" indent="4"/>
    </xf>
    <xf numFmtId="0" fontId="27" fillId="9" borderId="0" xfId="4" applyFont="1" applyFill="1" applyBorder="1" applyAlignment="1">
      <alignment horizontal="right" vertical="center" indent="3"/>
    </xf>
    <xf numFmtId="0" fontId="49" fillId="4" borderId="0" xfId="4" applyFont="1" applyFill="1" applyBorder="1" applyAlignment="1">
      <alignment horizontal="left" vertical="center" indent="1"/>
    </xf>
    <xf numFmtId="0" fontId="13" fillId="10" borderId="60" xfId="4" applyFont="1" applyFill="1" applyBorder="1" applyAlignment="1">
      <alignment horizontal="left" vertical="center" wrapText="1" indent="1"/>
    </xf>
    <xf numFmtId="3" fontId="13" fillId="10" borderId="60" xfId="4" applyNumberFormat="1" applyFont="1" applyFill="1" applyBorder="1" applyAlignment="1">
      <alignment horizontal="right" vertical="center" wrapText="1" indent="3"/>
    </xf>
    <xf numFmtId="3" fontId="13" fillId="5" borderId="0" xfId="4" applyNumberFormat="1" applyFont="1" applyFill="1" applyBorder="1" applyAlignment="1">
      <alignment vertical="center" wrapText="1"/>
    </xf>
    <xf numFmtId="3" fontId="41" fillId="0" borderId="0" xfId="4" applyNumberFormat="1" applyFont="1" applyBorder="1" applyAlignment="1">
      <alignment wrapText="1"/>
    </xf>
    <xf numFmtId="3" fontId="41" fillId="0" borderId="0" xfId="4" applyNumberFormat="1" applyFont="1" applyBorder="1" applyAlignment="1">
      <alignment horizontal="right" wrapText="1"/>
    </xf>
    <xf numFmtId="3" fontId="41" fillId="4" borderId="0" xfId="4" applyNumberFormat="1" applyFont="1" applyFill="1" applyBorder="1" applyAlignment="1">
      <alignment wrapText="1"/>
    </xf>
    <xf numFmtId="0" fontId="27" fillId="0" borderId="28" xfId="4" applyFont="1" applyFill="1" applyBorder="1" applyAlignment="1">
      <alignment horizontal="right" vertical="center" indent="3"/>
    </xf>
    <xf numFmtId="0" fontId="27" fillId="4" borderId="0" xfId="4" applyFont="1" applyFill="1" applyBorder="1" applyAlignment="1">
      <alignment vertical="center"/>
    </xf>
    <xf numFmtId="0" fontId="13" fillId="0" borderId="28" xfId="4" applyFont="1" applyBorder="1" applyAlignment="1">
      <alignment horizontal="right" indent="3"/>
    </xf>
    <xf numFmtId="0" fontId="16" fillId="10" borderId="30" xfId="4" applyFont="1" applyFill="1" applyBorder="1" applyAlignment="1">
      <alignment horizontal="left" vertical="center" wrapText="1" indent="1"/>
    </xf>
    <xf numFmtId="3" fontId="16" fillId="10" borderId="30" xfId="4" applyNumberFormat="1" applyFont="1" applyFill="1" applyBorder="1" applyAlignment="1">
      <alignment horizontal="right" vertical="center" wrapText="1" indent="3"/>
    </xf>
    <xf numFmtId="0" fontId="13" fillId="0" borderId="0" xfId="4" applyFill="1"/>
    <xf numFmtId="0" fontId="13" fillId="0" borderId="0" xfId="4" applyFont="1" applyAlignment="1">
      <alignment horizontal="right" vertical="center"/>
    </xf>
    <xf numFmtId="3" fontId="80" fillId="0" borderId="0" xfId="4" applyNumberFormat="1" applyFont="1"/>
    <xf numFmtId="0" fontId="27" fillId="9" borderId="0" xfId="4" applyFont="1" applyFill="1" applyBorder="1" applyAlignment="1">
      <alignment horizontal="left" vertical="center" wrapText="1" indent="1"/>
    </xf>
    <xf numFmtId="0" fontId="43" fillId="4" borderId="0" xfId="4" applyFont="1" applyFill="1"/>
    <xf numFmtId="3" fontId="13" fillId="10" borderId="60" xfId="4" applyNumberFormat="1" applyFont="1" applyFill="1" applyBorder="1" applyAlignment="1">
      <alignment horizontal="right" vertical="center" indent="3"/>
    </xf>
    <xf numFmtId="3" fontId="13" fillId="0" borderId="0" xfId="4" applyNumberFormat="1" applyFont="1" applyBorder="1" applyAlignment="1">
      <alignment horizontal="right" vertical="center" indent="3"/>
    </xf>
    <xf numFmtId="3" fontId="13" fillId="10" borderId="0" xfId="4" applyNumberFormat="1" applyFont="1" applyFill="1" applyBorder="1" applyAlignment="1">
      <alignment horizontal="right" vertical="center" indent="3"/>
    </xf>
    <xf numFmtId="3" fontId="13" fillId="0" borderId="28" xfId="4" applyNumberFormat="1" applyFont="1" applyBorder="1" applyAlignment="1">
      <alignment horizontal="right" vertical="center" indent="3"/>
    </xf>
    <xf numFmtId="3" fontId="13" fillId="0" borderId="0" xfId="4" applyNumberFormat="1" applyFont="1" applyBorder="1" applyAlignment="1">
      <alignment horizontal="right" indent="3"/>
    </xf>
    <xf numFmtId="0" fontId="13" fillId="0" borderId="0" xfId="4" applyFont="1" applyBorder="1" applyAlignment="1">
      <alignment horizontal="left" vertical="center" indent="1"/>
    </xf>
    <xf numFmtId="0" fontId="13" fillId="10" borderId="0" xfId="4" applyFont="1" applyFill="1" applyBorder="1" applyAlignment="1">
      <alignment horizontal="left" vertical="center" indent="1"/>
    </xf>
    <xf numFmtId="3" fontId="13" fillId="10" borderId="28" xfId="4" applyNumberFormat="1" applyFont="1" applyFill="1" applyBorder="1" applyAlignment="1">
      <alignment horizontal="right" vertical="center" indent="3"/>
    </xf>
    <xf numFmtId="0" fontId="80" fillId="0" borderId="0" xfId="4" applyFont="1"/>
    <xf numFmtId="2" fontId="80" fillId="0" borderId="0" xfId="4" applyNumberFormat="1" applyFont="1"/>
    <xf numFmtId="0" fontId="49" fillId="4" borderId="0" xfId="4" applyFont="1" applyFill="1" applyBorder="1" applyAlignment="1">
      <alignment horizontal="right" vertical="center" wrapText="1"/>
    </xf>
    <xf numFmtId="0" fontId="49" fillId="4" borderId="0" xfId="4" applyFont="1" applyFill="1" applyBorder="1" applyAlignment="1">
      <alignment horizontal="center" vertical="center" wrapText="1"/>
    </xf>
    <xf numFmtId="2" fontId="49" fillId="4" borderId="0" xfId="4" applyNumberFormat="1" applyFont="1" applyFill="1" applyBorder="1" applyAlignment="1">
      <alignment horizontal="center" vertical="center" wrapText="1"/>
    </xf>
    <xf numFmtId="2" fontId="13" fillId="10" borderId="60" xfId="4" applyNumberFormat="1" applyFont="1" applyFill="1" applyBorder="1" applyAlignment="1">
      <alignment horizontal="center" vertical="center" wrapText="1"/>
    </xf>
    <xf numFmtId="2" fontId="13" fillId="0" borderId="0" xfId="4" applyNumberFormat="1" applyFont="1" applyBorder="1" applyAlignment="1">
      <alignment horizontal="center" vertical="center" wrapText="1"/>
    </xf>
    <xf numFmtId="2" fontId="13" fillId="10" borderId="0" xfId="4" applyNumberFormat="1" applyFont="1" applyFill="1" applyBorder="1" applyAlignment="1">
      <alignment horizontal="center" vertical="center" wrapText="1"/>
    </xf>
    <xf numFmtId="0" fontId="13" fillId="8" borderId="0" xfId="4" applyFont="1" applyFill="1" applyBorder="1" applyAlignment="1">
      <alignment horizontal="left" vertical="center" wrapText="1" indent="1"/>
    </xf>
    <xf numFmtId="0" fontId="13" fillId="8" borderId="0" xfId="4" applyFont="1" applyFill="1" applyBorder="1" applyAlignment="1">
      <alignment horizontal="center" vertical="center" wrapText="1"/>
    </xf>
    <xf numFmtId="2" fontId="13" fillId="8" borderId="0" xfId="4" applyNumberFormat="1" applyFont="1" applyFill="1" applyBorder="1" applyAlignment="1">
      <alignment horizontal="center" vertical="center" wrapText="1"/>
    </xf>
    <xf numFmtId="2" fontId="13" fillId="0" borderId="28" xfId="4" applyNumberFormat="1" applyFont="1" applyBorder="1" applyAlignment="1">
      <alignment horizontal="center" vertical="center" wrapText="1"/>
    </xf>
    <xf numFmtId="0" fontId="42" fillId="0" borderId="0" xfId="4" applyFont="1" applyBorder="1" applyAlignment="1">
      <alignment wrapText="1"/>
    </xf>
    <xf numFmtId="0" fontId="42" fillId="0" borderId="0" xfId="4" applyFont="1" applyBorder="1" applyAlignment="1">
      <alignment horizontal="center" wrapText="1"/>
    </xf>
    <xf numFmtId="0" fontId="27" fillId="9" borderId="0" xfId="4" applyFont="1" applyFill="1" applyBorder="1" applyAlignment="1">
      <alignment horizontal="left" vertical="center" wrapText="1" indent="2"/>
    </xf>
    <xf numFmtId="0" fontId="32" fillId="0" borderId="28" xfId="4" applyFont="1" applyBorder="1"/>
    <xf numFmtId="0" fontId="13" fillId="5" borderId="0" xfId="4" applyFont="1" applyFill="1" applyBorder="1" applyAlignment="1">
      <alignment vertical="center" wrapText="1"/>
    </xf>
    <xf numFmtId="0" fontId="16" fillId="5" borderId="0" xfId="4" applyFont="1" applyFill="1" applyBorder="1" applyAlignment="1">
      <alignment horizontal="left" vertical="center" wrapText="1"/>
    </xf>
    <xf numFmtId="0" fontId="13" fillId="5" borderId="60" xfId="4" applyFont="1" applyFill="1" applyBorder="1" applyAlignment="1">
      <alignment vertical="center" wrapText="1"/>
    </xf>
    <xf numFmtId="0" fontId="13" fillId="10" borderId="0" xfId="4" applyFont="1" applyFill="1" applyBorder="1" applyAlignment="1">
      <alignment horizontal="left" vertical="center" wrapText="1" indent="2"/>
    </xf>
    <xf numFmtId="2" fontId="13" fillId="10" borderId="0" xfId="4" applyNumberFormat="1" applyFont="1" applyFill="1" applyBorder="1" applyAlignment="1">
      <alignment horizontal="right" vertical="center" wrapText="1" indent="1"/>
    </xf>
    <xf numFmtId="0" fontId="16" fillId="0" borderId="0" xfId="4" applyFont="1" applyBorder="1" applyAlignment="1">
      <alignment horizontal="left" vertical="center" wrapText="1"/>
    </xf>
    <xf numFmtId="2" fontId="13" fillId="0" borderId="0" xfId="4" applyNumberFormat="1" applyFont="1" applyBorder="1" applyAlignment="1">
      <alignment horizontal="right" vertical="center" wrapText="1" indent="1"/>
    </xf>
    <xf numFmtId="0" fontId="13" fillId="4" borderId="0" xfId="4" applyFont="1" applyFill="1" applyBorder="1" applyAlignment="1">
      <alignment horizontal="left" vertical="center" wrapText="1" indent="2"/>
    </xf>
    <xf numFmtId="2" fontId="13" fillId="4" borderId="0" xfId="4" applyNumberFormat="1" applyFont="1" applyFill="1" applyBorder="1" applyAlignment="1">
      <alignment horizontal="right" vertical="center" wrapText="1" indent="1"/>
    </xf>
    <xf numFmtId="2" fontId="13" fillId="5" borderId="0" xfId="4" applyNumberFormat="1" applyFont="1" applyFill="1" applyBorder="1" applyAlignment="1">
      <alignment horizontal="right" vertical="center" wrapText="1" indent="1"/>
    </xf>
    <xf numFmtId="0" fontId="16" fillId="10" borderId="0" xfId="4" applyFont="1" applyFill="1" applyBorder="1" applyAlignment="1">
      <alignment horizontal="left" vertical="center" wrapText="1"/>
    </xf>
    <xf numFmtId="0" fontId="13" fillId="5" borderId="28" xfId="4" applyFont="1" applyFill="1" applyBorder="1" applyAlignment="1">
      <alignment horizontal="left" vertical="center" wrapText="1" indent="2"/>
    </xf>
    <xf numFmtId="0" fontId="13" fillId="0" borderId="28" xfId="4" applyFont="1" applyFill="1" applyBorder="1" applyAlignment="1">
      <alignment horizontal="right"/>
    </xf>
    <xf numFmtId="0" fontId="13" fillId="4" borderId="0" xfId="4" applyFont="1" applyFill="1" applyBorder="1" applyAlignment="1">
      <alignment horizontal="right"/>
    </xf>
    <xf numFmtId="0" fontId="14" fillId="10" borderId="0" xfId="4" applyFont="1" applyFill="1" applyBorder="1" applyAlignment="1">
      <alignment horizontal="right" vertical="center" wrapText="1"/>
    </xf>
    <xf numFmtId="0" fontId="13" fillId="5" borderId="0" xfId="4" applyFont="1" applyFill="1" applyBorder="1" applyAlignment="1">
      <alignment horizontal="right" vertical="center" wrapText="1"/>
    </xf>
    <xf numFmtId="0" fontId="14" fillId="0" borderId="0" xfId="4" applyFont="1" applyBorder="1" applyAlignment="1">
      <alignment horizontal="left" vertical="center" wrapText="1" indent="2"/>
    </xf>
    <xf numFmtId="2" fontId="14" fillId="0" borderId="0" xfId="4" applyNumberFormat="1" applyFont="1" applyFill="1" applyBorder="1" applyAlignment="1">
      <alignment horizontal="right" vertical="center" wrapText="1" indent="1"/>
    </xf>
    <xf numFmtId="0" fontId="14" fillId="10" borderId="0" xfId="4" applyFont="1" applyFill="1" applyBorder="1" applyAlignment="1">
      <alignment horizontal="left" vertical="center" wrapText="1" indent="2"/>
    </xf>
    <xf numFmtId="2" fontId="14" fillId="10" borderId="0" xfId="4" applyNumberFormat="1" applyFont="1" applyFill="1" applyBorder="1" applyAlignment="1">
      <alignment horizontal="right" vertical="center" wrapText="1" indent="1"/>
    </xf>
    <xf numFmtId="0" fontId="14" fillId="2" borderId="0" xfId="4" applyFont="1" applyFill="1" applyBorder="1" applyAlignment="1">
      <alignment horizontal="left" vertical="center" wrapText="1" indent="2"/>
    </xf>
    <xf numFmtId="0" fontId="14" fillId="11" borderId="0" xfId="4" applyFont="1" applyFill="1" applyBorder="1" applyAlignment="1">
      <alignment horizontal="left" vertical="center" wrapText="1" indent="2"/>
    </xf>
    <xf numFmtId="2" fontId="14" fillId="11" borderId="0" xfId="4" applyNumberFormat="1" applyFont="1" applyFill="1" applyBorder="1" applyAlignment="1">
      <alignment horizontal="right" vertical="center" wrapText="1" indent="1"/>
    </xf>
    <xf numFmtId="0" fontId="14" fillId="5" borderId="0" xfId="4" applyFont="1" applyFill="1" applyBorder="1" applyAlignment="1">
      <alignment horizontal="left" vertical="center" wrapText="1" indent="2"/>
    </xf>
    <xf numFmtId="2" fontId="14" fillId="5" borderId="0" xfId="4" applyNumberFormat="1" applyFont="1" applyFill="1" applyBorder="1" applyAlignment="1">
      <alignment horizontal="right" vertical="center" wrapText="1" indent="1"/>
    </xf>
    <xf numFmtId="0" fontId="57" fillId="9" borderId="68" xfId="4" applyFont="1" applyFill="1" applyBorder="1" applyAlignment="1">
      <alignment horizontal="center" vertical="center" wrapText="1"/>
    </xf>
    <xf numFmtId="0" fontId="57" fillId="9" borderId="63" xfId="4" applyFont="1" applyFill="1" applyBorder="1" applyAlignment="1">
      <alignment horizontal="center" vertical="center" wrapText="1"/>
    </xf>
    <xf numFmtId="0" fontId="57" fillId="9" borderId="62" xfId="4" applyFont="1" applyFill="1" applyBorder="1" applyAlignment="1">
      <alignment horizontal="center" vertical="center" wrapText="1"/>
    </xf>
    <xf numFmtId="0" fontId="57" fillId="9" borderId="8" xfId="4" applyFont="1" applyFill="1" applyBorder="1" applyAlignment="1">
      <alignment horizontal="center" vertical="center" wrapText="1"/>
    </xf>
    <xf numFmtId="0" fontId="57" fillId="9" borderId="13" xfId="4" applyFont="1" applyFill="1" applyBorder="1" applyAlignment="1">
      <alignment horizontal="center" vertical="center" wrapText="1"/>
    </xf>
    <xf numFmtId="0" fontId="57" fillId="9" borderId="0" xfId="4" applyFont="1" applyFill="1" applyBorder="1" applyAlignment="1">
      <alignment horizontal="center" vertical="center" wrapText="1"/>
    </xf>
    <xf numFmtId="0" fontId="23" fillId="4" borderId="28" xfId="4" applyFont="1" applyFill="1" applyBorder="1" applyAlignment="1"/>
    <xf numFmtId="0" fontId="57" fillId="4" borderId="28" xfId="4" applyFont="1" applyFill="1" applyBorder="1" applyAlignment="1">
      <alignment horizontal="center" vertical="center" wrapText="1"/>
    </xf>
    <xf numFmtId="3" fontId="13" fillId="5" borderId="0" xfId="4" applyNumberFormat="1" applyFont="1" applyFill="1" applyBorder="1" applyAlignment="1">
      <alignment horizontal="right" vertical="center" wrapText="1" indent="1"/>
    </xf>
    <xf numFmtId="3" fontId="13" fillId="4" borderId="28" xfId="4" applyNumberFormat="1" applyFont="1" applyFill="1" applyBorder="1" applyAlignment="1">
      <alignment horizontal="right" vertical="center" wrapText="1" indent="2"/>
    </xf>
    <xf numFmtId="0" fontId="14" fillId="0" borderId="0" xfId="4" applyFont="1" applyAlignment="1"/>
    <xf numFmtId="0" fontId="30" fillId="0" borderId="0" xfId="4" applyFont="1" applyAlignment="1">
      <alignment horizontal="justify" wrapText="1"/>
    </xf>
    <xf numFmtId="0" fontId="22" fillId="0" borderId="0" xfId="4" applyFont="1"/>
    <xf numFmtId="0" fontId="21" fillId="0" borderId="0" xfId="4" applyFont="1" applyAlignment="1">
      <alignment horizontal="center"/>
    </xf>
    <xf numFmtId="0" fontId="27" fillId="9" borderId="68" xfId="4" applyFont="1" applyFill="1" applyBorder="1" applyAlignment="1">
      <alignment horizontal="center" vertical="center" wrapText="1"/>
    </xf>
    <xf numFmtId="0" fontId="27" fillId="9" borderId="63" xfId="4" applyFont="1" applyFill="1" applyBorder="1" applyAlignment="1">
      <alignment horizontal="center" vertical="center" wrapText="1"/>
    </xf>
    <xf numFmtId="0" fontId="27" fillId="9" borderId="62" xfId="4" applyFont="1" applyFill="1" applyBorder="1" applyAlignment="1">
      <alignment horizontal="center" vertical="center" wrapText="1"/>
    </xf>
    <xf numFmtId="0" fontId="19" fillId="0" borderId="0" xfId="4" applyFont="1" applyAlignment="1">
      <alignment wrapText="1"/>
    </xf>
    <xf numFmtId="3" fontId="19" fillId="0" borderId="0" xfId="4" applyNumberFormat="1" applyFont="1" applyAlignment="1">
      <alignment wrapText="1"/>
    </xf>
    <xf numFmtId="0" fontId="19" fillId="0" borderId="0" xfId="4" applyFont="1" applyFill="1" applyAlignment="1">
      <alignment wrapText="1"/>
    </xf>
    <xf numFmtId="3" fontId="14" fillId="4" borderId="0" xfId="4" applyNumberFormat="1" applyFont="1" applyFill="1" applyBorder="1" applyAlignment="1">
      <alignment horizontal="right" wrapText="1"/>
    </xf>
    <xf numFmtId="0" fontId="30" fillId="0" borderId="0" xfId="4" applyFont="1" applyAlignment="1">
      <alignment horizontal="justify"/>
    </xf>
    <xf numFmtId="0" fontId="27" fillId="9" borderId="10" xfId="4" applyFont="1" applyFill="1" applyBorder="1" applyAlignment="1">
      <alignment horizontal="center" vertical="center" wrapText="1"/>
    </xf>
    <xf numFmtId="0" fontId="27" fillId="9" borderId="9" xfId="4" applyFont="1" applyFill="1" applyBorder="1" applyAlignment="1">
      <alignment horizontal="center" vertical="center" wrapText="1"/>
    </xf>
    <xf numFmtId="0" fontId="13" fillId="4" borderId="28" xfId="4" applyFont="1" applyFill="1" applyBorder="1" applyAlignment="1"/>
    <xf numFmtId="3" fontId="13" fillId="10" borderId="0" xfId="4" applyNumberFormat="1" applyFont="1" applyFill="1" applyBorder="1" applyAlignment="1">
      <alignment horizontal="right" vertical="center" wrapText="1" indent="4"/>
    </xf>
    <xf numFmtId="3" fontId="13" fillId="5" borderId="0" xfId="4" applyNumberFormat="1" applyFont="1" applyFill="1" applyBorder="1" applyAlignment="1">
      <alignment horizontal="right" vertical="center" wrapText="1" indent="4"/>
    </xf>
    <xf numFmtId="3" fontId="13" fillId="4" borderId="28" xfId="4" applyNumberFormat="1" applyFont="1" applyFill="1" applyBorder="1" applyAlignment="1">
      <alignment horizontal="right" vertical="center" wrapText="1" indent="4"/>
    </xf>
    <xf numFmtId="3" fontId="14" fillId="0" borderId="0" xfId="4" applyNumberFormat="1" applyFont="1" applyFill="1" applyBorder="1" applyAlignment="1">
      <alignment horizontal="right" wrapText="1"/>
    </xf>
    <xf numFmtId="0" fontId="27" fillId="9" borderId="14" xfId="4" applyFont="1" applyFill="1" applyBorder="1" applyAlignment="1">
      <alignment horizontal="center" vertical="center" wrapText="1"/>
    </xf>
    <xf numFmtId="3" fontId="13" fillId="11" borderId="0" xfId="4" applyNumberFormat="1" applyFont="1" applyFill="1" applyBorder="1" applyAlignment="1">
      <alignment horizontal="right" vertical="center" wrapText="1" indent="2"/>
    </xf>
    <xf numFmtId="0" fontId="13" fillId="5" borderId="60" xfId="4" applyFont="1" applyFill="1" applyBorder="1" applyAlignment="1">
      <alignment horizontal="left" vertical="center" wrapText="1" indent="2"/>
    </xf>
    <xf numFmtId="3" fontId="13" fillId="4" borderId="60" xfId="4" applyNumberFormat="1" applyFont="1" applyFill="1" applyBorder="1" applyAlignment="1">
      <alignment horizontal="right" vertical="center" wrapText="1" indent="2"/>
    </xf>
    <xf numFmtId="3" fontId="13" fillId="4" borderId="60" xfId="4" applyNumberFormat="1" applyFont="1" applyFill="1" applyBorder="1" applyAlignment="1">
      <alignment horizontal="right" vertical="center" wrapText="1" indent="3"/>
    </xf>
    <xf numFmtId="3" fontId="13" fillId="4" borderId="60" xfId="4" applyNumberFormat="1" applyFont="1" applyFill="1" applyBorder="1" applyAlignment="1">
      <alignment horizontal="right" vertical="center" wrapText="1" indent="1"/>
    </xf>
    <xf numFmtId="0" fontId="27" fillId="9" borderId="44" xfId="4" applyFont="1" applyFill="1" applyBorder="1" applyAlignment="1">
      <alignment horizontal="center" vertical="center" wrapText="1"/>
    </xf>
    <xf numFmtId="0" fontId="27" fillId="9" borderId="11" xfId="4" applyFont="1" applyFill="1" applyBorder="1" applyAlignment="1">
      <alignment horizontal="center" vertical="center" wrapText="1"/>
    </xf>
    <xf numFmtId="0" fontId="13" fillId="5" borderId="0" xfId="4" applyFont="1" applyFill="1" applyBorder="1" applyAlignment="1">
      <alignment horizontal="left" vertical="center" wrapText="1" indent="4"/>
    </xf>
    <xf numFmtId="0" fontId="13" fillId="5" borderId="28" xfId="4" applyFont="1" applyFill="1" applyBorder="1" applyAlignment="1">
      <alignment horizontal="left" vertical="center" wrapText="1" indent="5"/>
    </xf>
    <xf numFmtId="3" fontId="13" fillId="5" borderId="28" xfId="4" applyNumberFormat="1" applyFont="1" applyFill="1" applyBorder="1" applyAlignment="1">
      <alignment horizontal="right" vertical="center" indent="4"/>
    </xf>
    <xf numFmtId="0" fontId="45" fillId="0" borderId="0" xfId="4" applyFont="1" applyAlignment="1">
      <alignment vertical="center"/>
    </xf>
    <xf numFmtId="0" fontId="45" fillId="0" borderId="0" xfId="4" applyFont="1"/>
    <xf numFmtId="0" fontId="46" fillId="0" borderId="0" xfId="4" applyFont="1"/>
    <xf numFmtId="0" fontId="13" fillId="5" borderId="0" xfId="4" applyFont="1" applyFill="1" applyBorder="1" applyAlignment="1">
      <alignment horizontal="left" vertical="center" wrapText="1" indent="3"/>
    </xf>
    <xf numFmtId="3" fontId="13" fillId="11" borderId="0" xfId="4" applyNumberFormat="1" applyFont="1" applyFill="1" applyBorder="1" applyAlignment="1">
      <alignment horizontal="right" vertical="center" indent="4"/>
    </xf>
    <xf numFmtId="3" fontId="13" fillId="4" borderId="0" xfId="4" applyNumberFormat="1" applyFont="1" applyFill="1" applyBorder="1" applyAlignment="1">
      <alignment horizontal="right" vertical="center" indent="4"/>
    </xf>
    <xf numFmtId="0" fontId="13" fillId="5" borderId="28" xfId="4" applyFont="1" applyFill="1" applyBorder="1" applyAlignment="1">
      <alignment horizontal="left" vertical="center" wrapText="1" indent="4"/>
    </xf>
    <xf numFmtId="0" fontId="27" fillId="9" borderId="16" xfId="4" applyFont="1" applyFill="1" applyBorder="1" applyAlignment="1">
      <alignment horizontal="center" vertical="center" wrapText="1"/>
    </xf>
    <xf numFmtId="0" fontId="13" fillId="0" borderId="28" xfId="4" applyFont="1" applyFill="1" applyBorder="1" applyAlignment="1">
      <alignment horizontal="left" vertical="center" wrapText="1" indent="4"/>
    </xf>
    <xf numFmtId="3" fontId="13" fillId="0" borderId="28" xfId="4" applyNumberFormat="1" applyFont="1" applyFill="1" applyBorder="1" applyAlignment="1">
      <alignment horizontal="right" vertical="center" indent="3"/>
    </xf>
    <xf numFmtId="0" fontId="13" fillId="0" borderId="0" xfId="4" applyAlignment="1">
      <alignment horizontal="left" indent="1"/>
    </xf>
    <xf numFmtId="0" fontId="13" fillId="0" borderId="39" xfId="4" applyBorder="1"/>
    <xf numFmtId="0" fontId="13" fillId="0" borderId="40" xfId="4" applyBorder="1"/>
    <xf numFmtId="0" fontId="13" fillId="0" borderId="41" xfId="4" applyBorder="1"/>
    <xf numFmtId="165" fontId="13" fillId="5" borderId="28" xfId="4" applyNumberFormat="1" applyFont="1" applyFill="1" applyBorder="1" applyAlignment="1">
      <alignment horizontal="right" vertical="center" wrapText="1" indent="4"/>
    </xf>
    <xf numFmtId="165" fontId="13" fillId="5" borderId="28" xfId="4" applyNumberFormat="1" applyFont="1" applyFill="1" applyBorder="1" applyAlignment="1">
      <alignment horizontal="right" vertical="center" wrapText="1" indent="3"/>
    </xf>
    <xf numFmtId="169" fontId="13" fillId="5" borderId="28" xfId="4" applyNumberFormat="1" applyFont="1" applyFill="1" applyBorder="1" applyAlignment="1">
      <alignment horizontal="right" vertical="center" wrapText="1" indent="4"/>
    </xf>
    <xf numFmtId="0" fontId="26" fillId="0" borderId="25" xfId="4" applyFont="1" applyBorder="1" applyAlignment="1">
      <alignment horizontal="left"/>
    </xf>
    <xf numFmtId="0" fontId="47" fillId="0" borderId="28" xfId="4" applyFont="1" applyBorder="1" applyAlignment="1">
      <alignment vertical="center" wrapText="1"/>
    </xf>
    <xf numFmtId="0" fontId="13" fillId="0" borderId="28" xfId="4" applyFont="1" applyBorder="1" applyAlignment="1">
      <alignment vertical="center" wrapText="1"/>
    </xf>
    <xf numFmtId="3" fontId="13" fillId="0" borderId="28" xfId="4" applyNumberFormat="1" applyFont="1" applyBorder="1" applyAlignment="1">
      <alignment vertical="center" wrapText="1"/>
    </xf>
    <xf numFmtId="3" fontId="34" fillId="0" borderId="0" xfId="4" applyNumberFormat="1" applyFont="1" applyFill="1" applyAlignment="1"/>
    <xf numFmtId="3" fontId="49" fillId="0" borderId="28" xfId="2" applyNumberFormat="1" applyFont="1" applyFill="1" applyBorder="1" applyAlignment="1">
      <alignment horizontal="right" vertical="center" indent="2"/>
    </xf>
    <xf numFmtId="3" fontId="13" fillId="0" borderId="28" xfId="4" applyNumberFormat="1" applyFont="1" applyFill="1" applyBorder="1" applyAlignment="1">
      <alignment horizontal="right" vertical="center" wrapText="1" indent="1"/>
    </xf>
    <xf numFmtId="3" fontId="75" fillId="0" borderId="0" xfId="4" applyNumberFormat="1" applyFont="1" applyFill="1" applyAlignment="1">
      <alignment horizontal="right" vertical="center" wrapText="1"/>
    </xf>
    <xf numFmtId="0" fontId="24" fillId="0" borderId="0" xfId="1" applyAlignment="1" applyProtection="1">
      <alignment vertical="center" wrapText="1"/>
    </xf>
    <xf numFmtId="0" fontId="10" fillId="0" borderId="0" xfId="49"/>
    <xf numFmtId="3" fontId="10" fillId="0" borderId="0" xfId="49" applyNumberFormat="1" applyAlignment="1">
      <alignment horizontal="right" wrapText="1"/>
    </xf>
    <xf numFmtId="3" fontId="10" fillId="0" borderId="0" xfId="49" applyNumberFormat="1"/>
    <xf numFmtId="0" fontId="75" fillId="43" borderId="0" xfId="49" applyFont="1" applyFill="1" applyAlignment="1">
      <alignment horizontal="center" vertical="center" wrapText="1"/>
    </xf>
    <xf numFmtId="3" fontId="75" fillId="43" borderId="0" xfId="49" applyNumberFormat="1" applyFont="1" applyFill="1" applyAlignment="1">
      <alignment horizontal="right" vertical="center" wrapText="1"/>
    </xf>
    <xf numFmtId="0" fontId="10" fillId="0" borderId="0" xfId="49" applyAlignment="1">
      <alignment horizontal="right" wrapText="1"/>
    </xf>
    <xf numFmtId="0" fontId="27" fillId="0" borderId="0" xfId="4" applyFont="1" applyFill="1" applyBorder="1" applyAlignment="1">
      <alignment horizontal="center" vertical="center"/>
    </xf>
    <xf numFmtId="3" fontId="79" fillId="0" borderId="0" xfId="4" applyNumberFormat="1" applyFont="1" applyFill="1"/>
    <xf numFmtId="0" fontId="13" fillId="4" borderId="0" xfId="4" applyFont="1" applyFill="1" applyBorder="1" applyAlignment="1"/>
    <xf numFmtId="0" fontId="27" fillId="9" borderId="0" xfId="4" applyFont="1" applyFill="1" applyBorder="1" applyAlignment="1">
      <alignment horizontal="center" vertical="center" wrapText="1"/>
    </xf>
    <xf numFmtId="171" fontId="13" fillId="0" borderId="0" xfId="4" applyNumberFormat="1"/>
    <xf numFmtId="0" fontId="10" fillId="0" borderId="0" xfId="49"/>
    <xf numFmtId="0" fontId="27" fillId="9" borderId="0" xfId="4" applyFont="1" applyFill="1" applyBorder="1" applyAlignment="1">
      <alignment horizontal="center" vertical="center" wrapText="1"/>
    </xf>
    <xf numFmtId="0" fontId="13" fillId="0" borderId="0" xfId="4" applyFont="1" applyFill="1" applyBorder="1" applyAlignment="1">
      <alignment horizontal="right"/>
    </xf>
    <xf numFmtId="0" fontId="14" fillId="10" borderId="60" xfId="4" applyFont="1" applyFill="1" applyBorder="1" applyAlignment="1">
      <alignment horizontal="right" vertical="center" wrapText="1"/>
    </xf>
    <xf numFmtId="3" fontId="23" fillId="0" borderId="0" xfId="4" applyNumberFormat="1" applyFont="1" applyBorder="1" applyAlignment="1">
      <alignment horizontal="left" wrapText="1"/>
    </xf>
    <xf numFmtId="0" fontId="13" fillId="0" borderId="87" xfId="4" applyBorder="1"/>
    <xf numFmtId="0" fontId="14" fillId="0" borderId="0" xfId="4" applyFont="1" applyBorder="1"/>
    <xf numFmtId="0" fontId="13" fillId="0" borderId="0" xfId="4" applyFill="1" applyBorder="1"/>
    <xf numFmtId="0" fontId="34" fillId="0" borderId="0" xfId="4" applyFont="1" applyAlignment="1">
      <alignment horizontal="center"/>
    </xf>
    <xf numFmtId="3" fontId="13" fillId="5" borderId="28" xfId="4" applyNumberFormat="1" applyFont="1" applyFill="1" applyBorder="1" applyAlignment="1">
      <alignment horizontal="right" vertical="center" indent="5"/>
    </xf>
    <xf numFmtId="0" fontId="43" fillId="0" borderId="28" xfId="0" applyFont="1" applyFill="1" applyBorder="1" applyAlignment="1">
      <alignment horizontal="left" vertical="center" wrapText="1" indent="2"/>
    </xf>
    <xf numFmtId="3" fontId="43" fillId="0" borderId="28" xfId="4" applyNumberFormat="1" applyFont="1" applyFill="1" applyBorder="1" applyAlignment="1">
      <alignment horizontal="right" vertical="center" wrapText="1" indent="3"/>
    </xf>
    <xf numFmtId="0" fontId="32" fillId="0" borderId="0" xfId="4" applyFont="1" applyAlignment="1">
      <alignment horizontal="center"/>
    </xf>
    <xf numFmtId="3" fontId="13" fillId="2" borderId="60" xfId="4" applyNumberFormat="1" applyFont="1" applyFill="1" applyBorder="1" applyAlignment="1">
      <alignment vertical="center" wrapText="1"/>
    </xf>
    <xf numFmtId="2" fontId="13" fillId="0" borderId="0" xfId="4" applyNumberFormat="1" applyFill="1"/>
    <xf numFmtId="1" fontId="13" fillId="0" borderId="0" xfId="4" applyNumberFormat="1" applyFill="1"/>
    <xf numFmtId="0" fontId="26" fillId="0" borderId="0" xfId="4" applyFont="1" applyAlignment="1">
      <alignment horizontal="left"/>
    </xf>
    <xf numFmtId="166" fontId="13" fillId="0" borderId="0" xfId="4" applyNumberFormat="1"/>
    <xf numFmtId="0" fontId="27" fillId="9" borderId="0" xfId="4" applyFont="1" applyFill="1" applyBorder="1" applyAlignment="1">
      <alignment horizontal="center" vertical="center" wrapText="1"/>
    </xf>
    <xf numFmtId="166" fontId="13" fillId="8" borderId="0" xfId="0" applyNumberFormat="1" applyFont="1" applyFill="1" applyBorder="1" applyAlignment="1">
      <alignment horizontal="right" vertical="center" wrapText="1" indent="2"/>
    </xf>
    <xf numFmtId="166" fontId="13" fillId="0" borderId="0" xfId="0" applyNumberFormat="1" applyFont="1" applyBorder="1" applyAlignment="1">
      <alignment horizontal="right" vertical="center" wrapText="1" indent="2"/>
    </xf>
    <xf numFmtId="171" fontId="13" fillId="0" borderId="0" xfId="4" applyNumberFormat="1" applyFont="1"/>
    <xf numFmtId="0" fontId="30" fillId="0" borderId="60" xfId="4" applyFont="1" applyBorder="1"/>
    <xf numFmtId="0" fontId="13" fillId="10" borderId="28" xfId="4" applyFont="1" applyFill="1" applyBorder="1" applyAlignment="1">
      <alignment horizontal="left" vertical="center" indent="1"/>
    </xf>
    <xf numFmtId="3" fontId="13" fillId="10" borderId="0" xfId="4" applyNumberFormat="1" applyFont="1" applyFill="1" applyBorder="1" applyAlignment="1">
      <alignment horizontal="center" vertical="center"/>
    </xf>
    <xf numFmtId="3" fontId="13" fillId="10" borderId="28" xfId="4" applyNumberFormat="1" applyFont="1" applyFill="1" applyBorder="1" applyAlignment="1">
      <alignment horizontal="center" vertical="center"/>
    </xf>
    <xf numFmtId="3" fontId="13" fillId="10" borderId="60" xfId="4" applyNumberFormat="1" applyFont="1" applyFill="1" applyBorder="1" applyAlignment="1">
      <alignment horizontal="center" vertical="center"/>
    </xf>
    <xf numFmtId="3" fontId="13" fillId="0" borderId="28" xfId="4" applyNumberFormat="1" applyFont="1" applyBorder="1" applyAlignment="1">
      <alignment horizontal="center" vertical="center"/>
    </xf>
    <xf numFmtId="49" fontId="23" fillId="0" borderId="0" xfId="4" applyNumberFormat="1" applyFont="1" applyFill="1" applyBorder="1" applyAlignment="1">
      <alignment horizontal="left" vertical="center" wrapText="1"/>
    </xf>
    <xf numFmtId="0" fontId="27" fillId="9" borderId="0" xfId="4" applyFont="1" applyFill="1" applyBorder="1" applyAlignment="1">
      <alignment horizontal="center" vertical="center" wrapText="1"/>
    </xf>
    <xf numFmtId="49" fontId="23" fillId="0" borderId="0" xfId="4" applyNumberFormat="1" applyFont="1" applyFill="1" applyBorder="1" applyAlignment="1">
      <alignment horizontal="left" vertical="center" wrapText="1"/>
    </xf>
    <xf numFmtId="3" fontId="24" fillId="0" borderId="0" xfId="1" applyNumberFormat="1" applyFill="1" applyAlignment="1" applyProtection="1"/>
    <xf numFmtId="3" fontId="13" fillId="0" borderId="28" xfId="4" applyNumberFormat="1" applyFont="1" applyBorder="1" applyAlignment="1">
      <alignment wrapText="1"/>
    </xf>
    <xf numFmtId="1" fontId="48" fillId="0" borderId="0" xfId="4" applyNumberFormat="1" applyFont="1" applyBorder="1" applyAlignment="1">
      <alignment vertical="center" wrapText="1"/>
    </xf>
    <xf numFmtId="0" fontId="82" fillId="0" borderId="0" xfId="1" applyFont="1" applyAlignment="1" applyProtection="1">
      <alignment vertical="center" wrapText="1"/>
    </xf>
    <xf numFmtId="168" fontId="13" fillId="0" borderId="0" xfId="4" applyNumberFormat="1" applyFont="1"/>
    <xf numFmtId="0" fontId="27" fillId="9" borderId="0" xfId="4" applyFont="1" applyFill="1" applyBorder="1" applyAlignment="1">
      <alignment horizontal="center" vertical="center" wrapText="1"/>
    </xf>
    <xf numFmtId="3" fontId="13" fillId="5" borderId="0" xfId="4" applyNumberFormat="1" applyFont="1" applyFill="1" applyBorder="1" applyAlignment="1">
      <alignment horizontal="center" vertical="center"/>
    </xf>
    <xf numFmtId="3" fontId="13" fillId="0" borderId="59" xfId="4" applyNumberFormat="1" applyFont="1" applyBorder="1" applyAlignment="1">
      <alignment horizontal="center" vertical="center"/>
    </xf>
    <xf numFmtId="3" fontId="13" fillId="0" borderId="33" xfId="4" applyNumberFormat="1" applyFont="1" applyBorder="1" applyAlignment="1">
      <alignment horizontal="center" vertical="center"/>
    </xf>
    <xf numFmtId="3" fontId="24" fillId="0" borderId="0" xfId="1" applyNumberFormat="1" applyAlignment="1" applyProtection="1"/>
    <xf numFmtId="3" fontId="23" fillId="0" borderId="0" xfId="4" applyNumberFormat="1" applyFont="1" applyBorder="1" applyAlignment="1">
      <alignment horizontal="left" wrapText="1"/>
    </xf>
    <xf numFmtId="0" fontId="32" fillId="0" borderId="0" xfId="4" applyFont="1" applyAlignment="1">
      <alignment horizontal="center"/>
    </xf>
    <xf numFmtId="37" fontId="14" fillId="0" borderId="0" xfId="3" applyFont="1" applyBorder="1" applyAlignment="1" applyProtection="1">
      <alignment horizontal="left" vertical="center" wrapText="1"/>
    </xf>
    <xf numFmtId="3" fontId="13" fillId="10" borderId="60" xfId="4" applyNumberFormat="1" applyFont="1" applyFill="1" applyBorder="1" applyAlignment="1">
      <alignment horizontal="right" vertical="center" wrapText="1" indent="1"/>
    </xf>
    <xf numFmtId="49" fontId="23" fillId="0" borderId="0" xfId="4" applyNumberFormat="1" applyFont="1" applyFill="1" applyBorder="1" applyAlignment="1">
      <alignment horizontal="left" vertical="center" wrapText="1"/>
    </xf>
    <xf numFmtId="0" fontId="24" fillId="0" borderId="0" xfId="1" applyFont="1" applyBorder="1" applyAlignment="1" applyProtection="1">
      <alignment vertical="center" wrapText="1"/>
    </xf>
    <xf numFmtId="0" fontId="27" fillId="9" borderId="27" xfId="4" applyFont="1" applyFill="1" applyBorder="1" applyAlignment="1">
      <alignment horizontal="center" vertical="center" wrapText="1"/>
    </xf>
    <xf numFmtId="0" fontId="14" fillId="5" borderId="28" xfId="4" applyFont="1" applyFill="1" applyBorder="1" applyAlignment="1">
      <alignment horizontal="left" vertical="center" wrapText="1" indent="2"/>
    </xf>
    <xf numFmtId="2" fontId="14" fillId="5" borderId="28" xfId="4" applyNumberFormat="1" applyFont="1" applyFill="1" applyBorder="1" applyAlignment="1">
      <alignment horizontal="right" vertical="center" wrapText="1" indent="1"/>
    </xf>
    <xf numFmtId="0" fontId="27" fillId="9" borderId="0" xfId="4" applyFont="1" applyFill="1" applyBorder="1" applyAlignment="1">
      <alignment horizontal="center" vertical="center" wrapText="1"/>
    </xf>
    <xf numFmtId="0" fontId="27" fillId="9" borderId="28" xfId="4" applyFont="1" applyFill="1" applyBorder="1" applyAlignment="1">
      <alignment horizontal="center" vertical="center"/>
    </xf>
    <xf numFmtId="49" fontId="23" fillId="0" borderId="0" xfId="4" applyNumberFormat="1" applyFont="1" applyFill="1" applyBorder="1" applyAlignment="1">
      <alignment horizontal="left" vertical="center" wrapText="1"/>
    </xf>
    <xf numFmtId="166" fontId="16" fillId="0" borderId="0" xfId="0" applyNumberFormat="1" applyFont="1" applyBorder="1" applyAlignment="1">
      <alignment horizontal="center" vertical="center" wrapText="1"/>
    </xf>
    <xf numFmtId="166" fontId="16" fillId="0" borderId="0" xfId="0" applyNumberFormat="1" applyFont="1" applyBorder="1" applyAlignment="1">
      <alignment horizontal="right" vertical="center" wrapText="1" indent="2"/>
    </xf>
    <xf numFmtId="49" fontId="23" fillId="0" borderId="0" xfId="4" applyNumberFormat="1" applyFont="1" applyFill="1" applyBorder="1" applyAlignment="1">
      <alignment horizontal="left" vertical="center" wrapText="1"/>
    </xf>
    <xf numFmtId="0" fontId="34" fillId="0" borderId="0" xfId="4" applyFont="1" applyAlignment="1">
      <alignment horizontal="center"/>
    </xf>
    <xf numFmtId="49" fontId="23" fillId="0" borderId="0" xfId="4" applyNumberFormat="1" applyFont="1" applyFill="1" applyBorder="1" applyAlignment="1">
      <alignment horizontal="left" vertical="center" wrapText="1"/>
    </xf>
    <xf numFmtId="0" fontId="33" fillId="0" borderId="0" xfId="4" applyFont="1" applyAlignment="1">
      <alignment horizontal="center"/>
    </xf>
    <xf numFmtId="37" fontId="14" fillId="0" borderId="0" xfId="3" applyFont="1" applyBorder="1" applyAlignment="1" applyProtection="1">
      <alignment horizontal="left" vertical="center" wrapText="1"/>
    </xf>
    <xf numFmtId="3" fontId="13" fillId="0" borderId="0" xfId="4" applyNumberFormat="1" applyFont="1" applyFill="1" applyBorder="1" applyAlignment="1">
      <alignment horizontal="left" vertical="center" indent="1"/>
    </xf>
    <xf numFmtId="3" fontId="13" fillId="0" borderId="0" xfId="4" applyNumberFormat="1" applyFont="1" applyFill="1" applyBorder="1" applyAlignment="1">
      <alignment horizontal="center" vertical="center"/>
    </xf>
    <xf numFmtId="0" fontId="27" fillId="0" borderId="2" xfId="0" applyFont="1" applyFill="1" applyBorder="1" applyAlignment="1">
      <alignment horizontal="center" vertical="center"/>
    </xf>
    <xf numFmtId="0" fontId="39" fillId="0" borderId="0" xfId="1" applyFont="1" applyFill="1" applyAlignment="1" applyProtection="1"/>
    <xf numFmtId="0" fontId="13" fillId="0" borderId="60" xfId="4" applyBorder="1"/>
    <xf numFmtId="0" fontId="82" fillId="0" borderId="0" xfId="1" applyFont="1" applyFill="1" applyAlignment="1" applyProtection="1">
      <alignment vertical="center"/>
    </xf>
    <xf numFmtId="0" fontId="27" fillId="9" borderId="28" xfId="4" applyFont="1" applyFill="1" applyBorder="1" applyAlignment="1">
      <alignment horizontal="left" vertical="center" wrapText="1" indent="1"/>
    </xf>
    <xf numFmtId="0" fontId="27" fillId="9" borderId="28" xfId="4" applyFont="1" applyFill="1" applyBorder="1" applyAlignment="1">
      <alignment horizontal="right" vertical="center" indent="4"/>
    </xf>
    <xf numFmtId="0" fontId="83" fillId="0" borderId="0" xfId="4" applyFont="1" applyAlignment="1"/>
    <xf numFmtId="3" fontId="16" fillId="0" borderId="0" xfId="4" applyNumberFormat="1" applyFont="1" applyAlignment="1">
      <alignment horizontal="left" vertical="center" indent="1"/>
    </xf>
    <xf numFmtId="0" fontId="27" fillId="9" borderId="3" xfId="4" applyFont="1" applyFill="1" applyBorder="1" applyAlignment="1">
      <alignment vertical="center"/>
    </xf>
    <xf numFmtId="3" fontId="16" fillId="2" borderId="0" xfId="4" applyNumberFormat="1" applyFont="1" applyFill="1" applyBorder="1" applyAlignment="1">
      <alignment vertical="center" wrapText="1"/>
    </xf>
    <xf numFmtId="17" fontId="13" fillId="0" borderId="0" xfId="4" applyNumberFormat="1"/>
    <xf numFmtId="0" fontId="27" fillId="9" borderId="0" xfId="4" applyFont="1" applyFill="1" applyBorder="1" applyAlignment="1">
      <alignment horizontal="center" vertical="center" wrapText="1"/>
    </xf>
    <xf numFmtId="3" fontId="0" fillId="0" borderId="28" xfId="0" applyNumberFormat="1" applyBorder="1" applyAlignment="1">
      <alignment wrapText="1"/>
    </xf>
    <xf numFmtId="0" fontId="27" fillId="0" borderId="0" xfId="4" applyFont="1" applyFill="1" applyBorder="1" applyAlignment="1">
      <alignment horizontal="center" vertical="center" wrapText="1"/>
    </xf>
    <xf numFmtId="0" fontId="13" fillId="4" borderId="60" xfId="4" applyFill="1" applyBorder="1" applyAlignment="1">
      <alignment horizontal="left" vertical="center" indent="3"/>
    </xf>
    <xf numFmtId="3" fontId="13" fillId="4" borderId="60" xfId="4" applyNumberFormat="1" applyFont="1" applyFill="1" applyBorder="1" applyAlignment="1">
      <alignment horizontal="center" vertical="center" wrapText="1"/>
    </xf>
    <xf numFmtId="0" fontId="23" fillId="5" borderId="33" xfId="4" applyFont="1" applyFill="1" applyBorder="1" applyAlignment="1">
      <alignment horizontal="center" vertical="center" wrapText="1"/>
    </xf>
    <xf numFmtId="3" fontId="23" fillId="5" borderId="59" xfId="4" applyNumberFormat="1" applyFont="1" applyFill="1" applyBorder="1" applyAlignment="1">
      <alignment horizontal="center" vertical="center" wrapText="1"/>
    </xf>
    <xf numFmtId="3" fontId="23" fillId="5" borderId="28" xfId="4" applyNumberFormat="1" applyFont="1" applyFill="1" applyBorder="1" applyAlignment="1">
      <alignment horizontal="center" vertical="center" wrapText="1"/>
    </xf>
    <xf numFmtId="3" fontId="23" fillId="5" borderId="33" xfId="4" applyNumberFormat="1" applyFont="1" applyFill="1" applyBorder="1" applyAlignment="1">
      <alignment horizontal="center" vertical="center" wrapText="1"/>
    </xf>
    <xf numFmtId="0" fontId="85" fillId="0" borderId="0" xfId="0" applyFont="1"/>
    <xf numFmtId="0" fontId="87" fillId="0" borderId="0" xfId="0" applyFont="1" applyAlignment="1">
      <alignment horizontal="center" vertical="center" wrapText="1"/>
    </xf>
    <xf numFmtId="0" fontId="0" fillId="0" borderId="0" xfId="0" applyAlignment="1">
      <alignment horizontal="center" vertical="center" wrapText="1"/>
    </xf>
    <xf numFmtId="0" fontId="88" fillId="0" borderId="0" xfId="0" applyFont="1"/>
    <xf numFmtId="3" fontId="88" fillId="0" borderId="0" xfId="0" applyNumberFormat="1" applyFont="1" applyAlignment="1">
      <alignment horizontal="right" wrapText="1"/>
    </xf>
    <xf numFmtId="0" fontId="88" fillId="0" borderId="0" xfId="0" applyFont="1" applyAlignment="1">
      <alignment horizontal="right" wrapText="1"/>
    </xf>
    <xf numFmtId="3" fontId="87" fillId="0" borderId="0" xfId="0" applyNumberFormat="1" applyFont="1" applyAlignment="1">
      <alignment horizontal="right" vertical="center" wrapText="1"/>
    </xf>
    <xf numFmtId="0" fontId="86" fillId="0" borderId="0" xfId="0" applyFont="1"/>
    <xf numFmtId="3" fontId="49" fillId="4" borderId="28" xfId="2" applyNumberFormat="1" applyFont="1" applyFill="1" applyBorder="1" applyAlignment="1">
      <alignment horizontal="right" vertical="center" indent="3"/>
    </xf>
    <xf numFmtId="49" fontId="23" fillId="0" borderId="0" xfId="4" applyNumberFormat="1" applyFont="1" applyFill="1" applyBorder="1" applyAlignment="1">
      <alignment horizontal="left" vertical="center" wrapText="1"/>
    </xf>
    <xf numFmtId="49" fontId="23" fillId="0" borderId="0" xfId="4" applyNumberFormat="1" applyFont="1" applyFill="1" applyBorder="1" applyAlignment="1">
      <alignment horizontal="left" vertical="center" wrapText="1"/>
    </xf>
    <xf numFmtId="167" fontId="34" fillId="0" borderId="0" xfId="4" applyNumberFormat="1" applyFont="1" applyAlignment="1"/>
    <xf numFmtId="172" fontId="34" fillId="0" borderId="0" xfId="4" applyNumberFormat="1" applyFont="1" applyFill="1" applyAlignment="1"/>
    <xf numFmtId="0" fontId="27" fillId="9" borderId="17" xfId="4" applyFont="1" applyFill="1" applyBorder="1" applyAlignment="1">
      <alignment horizontal="center" vertical="center" wrapText="1"/>
    </xf>
    <xf numFmtId="168" fontId="13" fillId="4" borderId="28" xfId="4" applyNumberFormat="1" applyFont="1" applyFill="1" applyBorder="1" applyAlignment="1">
      <alignment horizontal="center" vertical="center"/>
    </xf>
    <xf numFmtId="0" fontId="13" fillId="4" borderId="28" xfId="4" applyFont="1" applyFill="1" applyBorder="1" applyAlignment="1">
      <alignment vertical="center"/>
    </xf>
    <xf numFmtId="0" fontId="13" fillId="4" borderId="28" xfId="4" applyFont="1" applyFill="1" applyBorder="1" applyAlignment="1">
      <alignment horizontal="center" vertical="center"/>
    </xf>
    <xf numFmtId="168" fontId="13" fillId="10" borderId="0" xfId="4" quotePrefix="1" applyNumberFormat="1" applyFont="1" applyFill="1" applyBorder="1" applyAlignment="1">
      <alignment horizontal="center" vertical="center"/>
    </xf>
    <xf numFmtId="0" fontId="13" fillId="10" borderId="0" xfId="4" applyFont="1" applyFill="1" applyBorder="1" applyAlignment="1">
      <alignment vertical="center"/>
    </xf>
    <xf numFmtId="0" fontId="13" fillId="10" borderId="0" xfId="4" applyFont="1" applyFill="1" applyBorder="1" applyAlignment="1">
      <alignment horizontal="center" vertical="center"/>
    </xf>
    <xf numFmtId="168" fontId="13" fillId="0" borderId="0" xfId="4" applyNumberFormat="1" applyFont="1" applyFill="1" applyBorder="1" applyAlignment="1">
      <alignment horizontal="center" vertical="center"/>
    </xf>
    <xf numFmtId="0" fontId="13" fillId="0" borderId="0" xfId="4" applyFont="1" applyFill="1" applyBorder="1" applyAlignment="1">
      <alignment horizontal="center" vertical="center"/>
    </xf>
    <xf numFmtId="168" fontId="13" fillId="10" borderId="0" xfId="4" applyNumberFormat="1" applyFont="1" applyFill="1" applyBorder="1" applyAlignment="1">
      <alignment horizontal="center" vertical="center"/>
    </xf>
    <xf numFmtId="168" fontId="13" fillId="0" borderId="0" xfId="4" applyNumberFormat="1" applyFont="1" applyBorder="1" applyAlignment="1">
      <alignment horizontal="center" vertical="center"/>
    </xf>
    <xf numFmtId="0" fontId="13" fillId="0" borderId="0" xfId="4" applyFont="1" applyBorder="1" applyAlignment="1">
      <alignment vertical="center"/>
    </xf>
    <xf numFmtId="0" fontId="13" fillId="0" borderId="0" xfId="4" applyFont="1" applyBorder="1" applyAlignment="1">
      <alignment horizontal="center" vertical="center"/>
    </xf>
    <xf numFmtId="166" fontId="13" fillId="0" borderId="0" xfId="4" applyNumberFormat="1" applyFont="1" applyFill="1" applyBorder="1" applyAlignment="1">
      <alignment horizontal="center" vertical="center" wrapText="1"/>
    </xf>
    <xf numFmtId="166" fontId="13" fillId="10" borderId="0" xfId="4" applyNumberFormat="1" applyFont="1" applyFill="1" applyBorder="1" applyAlignment="1">
      <alignment horizontal="center" vertical="center" wrapText="1"/>
    </xf>
    <xf numFmtId="4" fontId="13" fillId="0" borderId="0" xfId="4" applyNumberFormat="1"/>
    <xf numFmtId="166" fontId="13" fillId="5" borderId="0" xfId="4" applyNumberFormat="1" applyFont="1" applyFill="1" applyBorder="1" applyAlignment="1">
      <alignment horizontal="center" vertical="center" wrapText="1"/>
    </xf>
    <xf numFmtId="0" fontId="13" fillId="5" borderId="0" xfId="4" applyFont="1" applyFill="1" applyBorder="1" applyAlignment="1">
      <alignment vertical="center"/>
    </xf>
    <xf numFmtId="0" fontId="13" fillId="5" borderId="0" xfId="4" applyFont="1" applyFill="1" applyBorder="1" applyAlignment="1">
      <alignment horizontal="center" vertical="center"/>
    </xf>
    <xf numFmtId="0" fontId="13" fillId="0" borderId="29" xfId="4" applyFont="1" applyBorder="1"/>
    <xf numFmtId="0" fontId="27" fillId="9" borderId="17" xfId="4" applyFont="1" applyFill="1" applyBorder="1" applyAlignment="1">
      <alignment horizontal="center" vertical="center"/>
    </xf>
    <xf numFmtId="0" fontId="16" fillId="0" borderId="0" xfId="4" applyFont="1" applyAlignment="1">
      <alignment horizontal="centerContinuous"/>
    </xf>
    <xf numFmtId="0" fontId="15" fillId="0" borderId="0" xfId="4" applyFont="1" applyAlignment="1">
      <alignment horizontal="left"/>
    </xf>
    <xf numFmtId="0" fontId="13" fillId="0" borderId="0" xfId="0" applyFont="1" applyAlignment="1"/>
    <xf numFmtId="0" fontId="13" fillId="0" borderId="0" xfId="0" applyFont="1" applyAlignment="1">
      <alignment horizontal="left" vertical="top"/>
    </xf>
    <xf numFmtId="166" fontId="13" fillId="0" borderId="28" xfId="0" applyNumberFormat="1" applyFont="1" applyBorder="1" applyAlignment="1">
      <alignment horizontal="center" vertical="center" wrapText="1"/>
    </xf>
    <xf numFmtId="0" fontId="13" fillId="0" borderId="28" xfId="0" applyFont="1" applyBorder="1" applyAlignment="1">
      <alignment horizontal="center" vertical="center" wrapText="1"/>
    </xf>
    <xf numFmtId="166" fontId="13" fillId="0" borderId="28" xfId="0" applyNumberFormat="1" applyFont="1" applyBorder="1" applyAlignment="1">
      <alignment horizontal="right" vertical="center" wrapText="1" indent="2"/>
    </xf>
    <xf numFmtId="37" fontId="14" fillId="0" borderId="0" xfId="3" applyFont="1" applyBorder="1" applyAlignment="1" applyProtection="1">
      <alignment horizontal="left" vertical="center" wrapText="1"/>
    </xf>
    <xf numFmtId="0" fontId="27" fillId="9" borderId="0" xfId="4" applyFont="1" applyFill="1" applyBorder="1" applyAlignment="1">
      <alignment horizontal="center" vertical="center" wrapText="1"/>
    </xf>
    <xf numFmtId="0" fontId="27" fillId="9" borderId="0" xfId="4" applyFont="1" applyFill="1" applyBorder="1" applyAlignment="1">
      <alignment horizontal="center" vertical="center" wrapText="1"/>
    </xf>
    <xf numFmtId="0" fontId="43" fillId="4" borderId="0" xfId="5" applyFont="1" applyFill="1" applyBorder="1" applyAlignment="1">
      <alignment horizontal="left" vertical="center" wrapText="1"/>
    </xf>
    <xf numFmtId="0" fontId="92" fillId="0" borderId="0" xfId="4" applyFont="1"/>
    <xf numFmtId="0" fontId="16" fillId="10" borderId="0" xfId="4" applyFont="1" applyFill="1" applyBorder="1" applyAlignment="1">
      <alignment horizontal="left" vertical="center" wrapText="1" indent="1"/>
    </xf>
    <xf numFmtId="0" fontId="31" fillId="11" borderId="0" xfId="4" applyFont="1" applyFill="1" applyBorder="1" applyAlignment="1">
      <alignment horizontal="left" vertical="center" wrapText="1"/>
    </xf>
    <xf numFmtId="0" fontId="31" fillId="0" borderId="0" xfId="4" applyFont="1" applyFill="1" applyBorder="1" applyAlignment="1">
      <alignment horizontal="left" vertical="center" wrapText="1"/>
    </xf>
    <xf numFmtId="0" fontId="31" fillId="10" borderId="0" xfId="4" applyFont="1" applyFill="1" applyBorder="1" applyAlignment="1">
      <alignment horizontal="left" vertical="center" wrapText="1"/>
    </xf>
    <xf numFmtId="0" fontId="16" fillId="4" borderId="0" xfId="4" applyFont="1" applyFill="1" applyBorder="1" applyAlignment="1">
      <alignment horizontal="left" vertical="center" wrapText="1" indent="2"/>
    </xf>
    <xf numFmtId="0" fontId="16" fillId="5" borderId="32" xfId="4" applyFont="1" applyFill="1" applyBorder="1" applyAlignment="1">
      <alignment horizontal="left" vertical="center" wrapText="1" indent="1"/>
    </xf>
    <xf numFmtId="0" fontId="16" fillId="10" borderId="32" xfId="4" applyFont="1" applyFill="1" applyBorder="1" applyAlignment="1">
      <alignment horizontal="left" vertical="center" wrapText="1" indent="1"/>
    </xf>
    <xf numFmtId="3" fontId="13" fillId="10" borderId="37" xfId="4" applyNumberFormat="1" applyFont="1" applyFill="1" applyBorder="1" applyAlignment="1">
      <alignment horizontal="center" vertical="center" wrapText="1"/>
    </xf>
    <xf numFmtId="0" fontId="13" fillId="5" borderId="32" xfId="4" applyFont="1" applyFill="1" applyBorder="1" applyAlignment="1">
      <alignment horizontal="left" vertical="center" wrapText="1" indent="2"/>
    </xf>
    <xf numFmtId="0" fontId="13" fillId="10" borderId="32" xfId="4" applyFont="1" applyFill="1" applyBorder="1" applyAlignment="1">
      <alignment horizontal="left" vertical="center" wrapText="1" indent="2"/>
    </xf>
    <xf numFmtId="0" fontId="13" fillId="5" borderId="32" xfId="4" applyFont="1" applyFill="1" applyBorder="1" applyAlignment="1">
      <alignment horizontal="left" vertical="center" wrapText="1" indent="1"/>
    </xf>
    <xf numFmtId="3" fontId="16" fillId="5" borderId="0" xfId="4" applyNumberFormat="1" applyFont="1" applyFill="1" applyBorder="1" applyAlignment="1">
      <alignment vertical="center" wrapText="1"/>
    </xf>
    <xf numFmtId="3" fontId="16" fillId="10" borderId="0" xfId="4" applyNumberFormat="1" applyFont="1" applyFill="1" applyBorder="1" applyAlignment="1">
      <alignment horizontal="right" vertical="center" wrapText="1"/>
    </xf>
    <xf numFmtId="3" fontId="13" fillId="0" borderId="60" xfId="4" applyNumberFormat="1" applyFont="1" applyFill="1" applyBorder="1" applyAlignment="1">
      <alignment vertical="center" wrapText="1"/>
    </xf>
    <xf numFmtId="0" fontId="13" fillId="4" borderId="0" xfId="4" applyFont="1" applyFill="1" applyBorder="1" applyAlignment="1">
      <alignment horizontal="center" vertical="center" wrapText="1"/>
    </xf>
    <xf numFmtId="0" fontId="13" fillId="4" borderId="0" xfId="4" applyFont="1" applyFill="1" applyBorder="1" applyAlignment="1">
      <alignment horizontal="left" vertical="center" wrapText="1"/>
    </xf>
    <xf numFmtId="0" fontId="16" fillId="10" borderId="0" xfId="4" applyFont="1" applyFill="1" applyBorder="1" applyAlignment="1">
      <alignment horizontal="left" vertical="center" wrapText="1" indent="2"/>
    </xf>
    <xf numFmtId="3" fontId="13" fillId="10" borderId="0" xfId="4" applyNumberFormat="1" applyFont="1" applyFill="1" applyBorder="1" applyAlignment="1">
      <alignment horizontal="left" vertical="center" wrapText="1" indent="2"/>
    </xf>
    <xf numFmtId="3" fontId="16" fillId="10" borderId="0" xfId="4" applyNumberFormat="1" applyFont="1" applyFill="1" applyBorder="1" applyAlignment="1">
      <alignment horizontal="left" vertical="center" wrapText="1" indent="2"/>
    </xf>
    <xf numFmtId="3" fontId="13" fillId="4" borderId="0" xfId="4" applyNumberFormat="1" applyFont="1" applyFill="1" applyBorder="1" applyAlignment="1">
      <alignment horizontal="left" vertical="center" wrapText="1" indent="2"/>
    </xf>
    <xf numFmtId="3" fontId="16" fillId="4" borderId="0" xfId="4" applyNumberFormat="1" applyFont="1" applyFill="1" applyBorder="1" applyAlignment="1">
      <alignment horizontal="left" vertical="center" wrapText="1" indent="2"/>
    </xf>
    <xf numFmtId="0" fontId="13" fillId="0" borderId="72" xfId="4" applyFont="1" applyBorder="1"/>
    <xf numFmtId="0" fontId="13" fillId="0" borderId="60" xfId="4" applyFont="1" applyBorder="1"/>
    <xf numFmtId="0" fontId="13" fillId="0" borderId="31" xfId="4" applyFont="1" applyBorder="1"/>
    <xf numFmtId="3" fontId="13" fillId="4" borderId="59" xfId="4" applyNumberFormat="1" applyFont="1" applyFill="1" applyBorder="1" applyAlignment="1">
      <alignment horizontal="right" vertical="center" wrapText="1" indent="1"/>
    </xf>
    <xf numFmtId="3" fontId="16" fillId="4" borderId="33" xfId="4" applyNumberFormat="1" applyFont="1" applyFill="1" applyBorder="1" applyAlignment="1">
      <alignment horizontal="right" vertical="center" wrapText="1" indent="1"/>
    </xf>
    <xf numFmtId="0" fontId="13" fillId="0" borderId="31" xfId="4" applyBorder="1"/>
    <xf numFmtId="3" fontId="16" fillId="10" borderId="32" xfId="4" applyNumberFormat="1" applyFont="1" applyFill="1" applyBorder="1" applyAlignment="1">
      <alignment horizontal="center" vertical="center" wrapText="1"/>
    </xf>
    <xf numFmtId="3" fontId="16" fillId="5" borderId="32" xfId="4" applyNumberFormat="1" applyFont="1" applyFill="1" applyBorder="1" applyAlignment="1">
      <alignment horizontal="center" vertical="center" wrapText="1"/>
    </xf>
    <xf numFmtId="3" fontId="31" fillId="5" borderId="28" xfId="4" applyNumberFormat="1" applyFont="1" applyFill="1" applyBorder="1" applyAlignment="1">
      <alignment horizontal="center" vertical="center" wrapText="1"/>
    </xf>
    <xf numFmtId="0" fontId="23" fillId="4" borderId="0" xfId="4" applyFont="1" applyFill="1" applyBorder="1" applyAlignment="1"/>
    <xf numFmtId="0" fontId="57" fillId="4" borderId="0" xfId="4" applyFont="1" applyFill="1" applyBorder="1" applyAlignment="1">
      <alignment horizontal="center" vertical="center" wrapText="1"/>
    </xf>
    <xf numFmtId="0" fontId="13" fillId="5" borderId="33" xfId="4" applyFont="1" applyFill="1" applyBorder="1" applyAlignment="1">
      <alignment horizontal="left" vertical="center" wrapText="1" indent="1"/>
    </xf>
    <xf numFmtId="0" fontId="13" fillId="5" borderId="28" xfId="4" applyFont="1" applyFill="1" applyBorder="1" applyAlignment="1">
      <alignment horizontal="left" vertical="center" wrapText="1" indent="1"/>
    </xf>
    <xf numFmtId="3" fontId="16" fillId="10" borderId="0" xfId="4" applyNumberFormat="1" applyFont="1" applyFill="1" applyBorder="1" applyAlignment="1">
      <alignment horizontal="center" vertical="center" wrapText="1"/>
    </xf>
    <xf numFmtId="3" fontId="16" fillId="5" borderId="0" xfId="4" applyNumberFormat="1" applyFont="1" applyFill="1" applyBorder="1" applyAlignment="1">
      <alignment horizontal="center" vertical="center" wrapText="1"/>
    </xf>
    <xf numFmtId="0" fontId="35" fillId="0" borderId="0" xfId="4" applyFont="1" applyFill="1" applyBorder="1" applyAlignment="1">
      <alignment horizontal="right"/>
    </xf>
    <xf numFmtId="3" fontId="16" fillId="0" borderId="0" xfId="4" applyNumberFormat="1" applyFont="1" applyFill="1" applyBorder="1" applyAlignment="1">
      <alignment horizontal="center" vertical="center" wrapText="1"/>
    </xf>
    <xf numFmtId="3" fontId="31" fillId="0" borderId="0" xfId="4" applyNumberFormat="1" applyFont="1" applyFill="1" applyBorder="1" applyAlignment="1">
      <alignment horizontal="center" vertical="center" wrapText="1"/>
    </xf>
    <xf numFmtId="3" fontId="31" fillId="0" borderId="0" xfId="4" applyNumberFormat="1" applyFont="1" applyFill="1" applyBorder="1" applyAlignment="1">
      <alignment horizontal="right" vertical="center" wrapText="1" indent="1"/>
    </xf>
    <xf numFmtId="0" fontId="13" fillId="0" borderId="0" xfId="4" applyFill="1" applyBorder="1" applyAlignment="1">
      <alignment horizontal="right" vertical="center"/>
    </xf>
    <xf numFmtId="0" fontId="13" fillId="10" borderId="0" xfId="4" applyFont="1" applyFill="1" applyBorder="1" applyAlignment="1">
      <alignment horizontal="left" vertical="center" wrapText="1" indent="3"/>
    </xf>
    <xf numFmtId="0" fontId="13" fillId="4" borderId="0" xfId="4" applyFont="1" applyFill="1" applyBorder="1" applyAlignment="1">
      <alignment horizontal="left" vertical="center" wrapText="1" indent="3"/>
    </xf>
    <xf numFmtId="0" fontId="13" fillId="5" borderId="0" xfId="4" applyFont="1" applyFill="1" applyBorder="1" applyAlignment="1">
      <alignment horizontal="left" vertical="center" wrapText="1" indent="5"/>
    </xf>
    <xf numFmtId="3" fontId="13" fillId="5" borderId="0" xfId="4" applyNumberFormat="1" applyFont="1" applyFill="1" applyBorder="1" applyAlignment="1">
      <alignment horizontal="right" vertical="center" indent="5"/>
    </xf>
    <xf numFmtId="0" fontId="13" fillId="8" borderId="0" xfId="4" applyFont="1" applyFill="1" applyBorder="1" applyAlignment="1">
      <alignment horizontal="left" vertical="center" wrapText="1" indent="3"/>
    </xf>
    <xf numFmtId="0" fontId="16" fillId="8" borderId="0" xfId="4" applyFont="1" applyFill="1" applyBorder="1" applyAlignment="1">
      <alignment horizontal="left" vertical="center" wrapText="1" indent="2"/>
    </xf>
    <xf numFmtId="0" fontId="16" fillId="5" borderId="0" xfId="4" applyFont="1" applyFill="1" applyBorder="1" applyAlignment="1">
      <alignment horizontal="left" vertical="center" wrapText="1" indent="2"/>
    </xf>
    <xf numFmtId="0" fontId="49" fillId="7" borderId="80" xfId="5" applyFont="1" applyFill="1" applyBorder="1" applyAlignment="1">
      <alignment horizontal="left" vertical="center" indent="3"/>
    </xf>
    <xf numFmtId="0" fontId="49" fillId="4" borderId="76" xfId="5" applyFont="1" applyFill="1" applyBorder="1" applyAlignment="1">
      <alignment horizontal="left" vertical="center" indent="3"/>
    </xf>
    <xf numFmtId="0" fontId="49" fillId="7" borderId="85" xfId="5" applyFont="1" applyFill="1" applyBorder="1" applyAlignment="1">
      <alignment horizontal="left" vertical="center" indent="3"/>
    </xf>
    <xf numFmtId="0" fontId="49" fillId="7" borderId="77" xfId="5" applyFont="1" applyFill="1" applyBorder="1" applyAlignment="1">
      <alignment horizontal="left" vertical="center" indent="3"/>
    </xf>
    <xf numFmtId="0" fontId="43" fillId="4" borderId="0" xfId="5" applyFont="1" applyFill="1" applyBorder="1" applyAlignment="1">
      <alignment horizontal="left" vertical="center"/>
    </xf>
    <xf numFmtId="0" fontId="46" fillId="4" borderId="0" xfId="4" applyFont="1" applyFill="1"/>
    <xf numFmtId="0" fontId="46" fillId="0" borderId="0" xfId="4" applyFont="1" applyBorder="1"/>
    <xf numFmtId="0" fontId="27" fillId="9" borderId="52" xfId="4" applyFont="1" applyFill="1" applyBorder="1" applyAlignment="1">
      <alignment horizontal="center" vertical="center" wrapText="1"/>
    </xf>
    <xf numFmtId="0" fontId="27" fillId="9" borderId="66" xfId="4" applyFont="1" applyFill="1" applyBorder="1" applyAlignment="1">
      <alignment horizontal="center" vertical="center" wrapText="1"/>
    </xf>
    <xf numFmtId="49" fontId="23" fillId="0" borderId="0" xfId="3" quotePrefix="1" applyNumberFormat="1" applyFont="1" applyBorder="1" applyAlignment="1" applyProtection="1">
      <alignment horizontal="left" wrapText="1"/>
    </xf>
    <xf numFmtId="0" fontId="16" fillId="4" borderId="0" xfId="4" applyFont="1" applyFill="1" applyBorder="1" applyAlignment="1">
      <alignment horizontal="left" wrapText="1" indent="1"/>
    </xf>
    <xf numFmtId="0" fontId="16" fillId="10" borderId="0" xfId="4" applyFont="1" applyFill="1" applyBorder="1" applyAlignment="1">
      <alignment horizontal="left" wrapText="1" indent="1"/>
    </xf>
    <xf numFmtId="0" fontId="23" fillId="0" borderId="0" xfId="4" applyFont="1" applyFill="1" applyBorder="1" applyAlignment="1"/>
    <xf numFmtId="0" fontId="27" fillId="9" borderId="27" xfId="4" applyFont="1" applyFill="1" applyBorder="1" applyAlignment="1">
      <alignment horizontal="center" vertical="center" wrapText="1"/>
    </xf>
    <xf numFmtId="0" fontId="27" fillId="9" borderId="13" xfId="4" applyFont="1" applyFill="1" applyBorder="1" applyAlignment="1">
      <alignment horizontal="center" vertical="center" wrapText="1"/>
    </xf>
    <xf numFmtId="0" fontId="27" fillId="9" borderId="41" xfId="4" applyFont="1" applyFill="1" applyBorder="1" applyAlignment="1">
      <alignment horizontal="center" vertical="center" wrapText="1"/>
    </xf>
    <xf numFmtId="0" fontId="27" fillId="9" borderId="11" xfId="4" applyFont="1" applyFill="1" applyBorder="1" applyAlignment="1">
      <alignment horizontal="center" vertical="center" wrapText="1"/>
    </xf>
    <xf numFmtId="0" fontId="27" fillId="9" borderId="17" xfId="4" applyFont="1" applyFill="1" applyBorder="1" applyAlignment="1">
      <alignment horizontal="center" vertical="center" wrapText="1"/>
    </xf>
    <xf numFmtId="0" fontId="27" fillId="9" borderId="7" xfId="4" applyFont="1" applyFill="1" applyBorder="1" applyAlignment="1">
      <alignment horizontal="center" vertical="center" wrapText="1"/>
    </xf>
    <xf numFmtId="0" fontId="13" fillId="0" borderId="0" xfId="4" applyFont="1" applyAlignment="1">
      <alignment horizontal="right"/>
    </xf>
    <xf numFmtId="0" fontId="27" fillId="9" borderId="27" xfId="4" applyFont="1" applyFill="1" applyBorder="1" applyAlignment="1">
      <alignment horizontal="left" vertical="center" wrapText="1" indent="3"/>
    </xf>
    <xf numFmtId="0" fontId="16" fillId="0" borderId="0" xfId="4" applyFont="1" applyBorder="1" applyAlignment="1">
      <alignment horizontal="right" wrapText="1"/>
    </xf>
    <xf numFmtId="0" fontId="13" fillId="0" borderId="0" xfId="4" applyFont="1" applyBorder="1" applyAlignment="1">
      <alignment horizontal="right" wrapText="1"/>
    </xf>
    <xf numFmtId="4" fontId="49" fillId="0" borderId="28" xfId="2" applyNumberFormat="1" applyFont="1" applyFill="1" applyBorder="1" applyAlignment="1">
      <alignment horizontal="right" vertical="center" indent="2"/>
    </xf>
    <xf numFmtId="0" fontId="13" fillId="5" borderId="0" xfId="4" applyFont="1" applyFill="1" applyBorder="1" applyAlignment="1">
      <alignment horizontal="left" vertical="center" wrapText="1" indent="1"/>
    </xf>
    <xf numFmtId="3" fontId="13" fillId="4" borderId="0" xfId="4" applyNumberFormat="1" applyFont="1" applyFill="1" applyBorder="1" applyAlignment="1">
      <alignment horizontal="center" vertical="center"/>
    </xf>
    <xf numFmtId="3" fontId="13" fillId="11" borderId="0" xfId="4" applyNumberFormat="1" applyFont="1" applyFill="1" applyBorder="1" applyAlignment="1">
      <alignment horizontal="center" vertical="center"/>
    </xf>
    <xf numFmtId="3" fontId="16" fillId="5" borderId="0" xfId="4" applyNumberFormat="1" applyFont="1" applyFill="1" applyBorder="1" applyAlignment="1">
      <alignment horizontal="center" vertical="center"/>
    </xf>
    <xf numFmtId="3" fontId="16" fillId="10" borderId="0" xfId="4" applyNumberFormat="1" applyFont="1" applyFill="1" applyBorder="1" applyAlignment="1">
      <alignment horizontal="center" vertical="center"/>
    </xf>
    <xf numFmtId="173" fontId="13" fillId="0" borderId="0" xfId="0" applyNumberFormat="1" applyFont="1" applyAlignment="1">
      <alignment horizontal="right"/>
    </xf>
    <xf numFmtId="3" fontId="13" fillId="2" borderId="0" xfId="4" applyNumberFormat="1" applyFont="1" applyFill="1" applyBorder="1" applyAlignment="1">
      <alignment horizontal="right" vertical="center" wrapText="1"/>
    </xf>
    <xf numFmtId="3" fontId="16" fillId="4" borderId="0" xfId="4" applyNumberFormat="1" applyFont="1" applyFill="1" applyBorder="1" applyAlignment="1">
      <alignment horizontal="right" vertical="center" wrapText="1"/>
    </xf>
    <xf numFmtId="3" fontId="13" fillId="11" borderId="0" xfId="4" applyNumberFormat="1" applyFont="1" applyFill="1" applyBorder="1" applyAlignment="1">
      <alignment horizontal="right" wrapText="1"/>
    </xf>
    <xf numFmtId="3" fontId="13" fillId="2" borderId="0" xfId="4" applyNumberFormat="1" applyFont="1" applyFill="1" applyBorder="1" applyAlignment="1">
      <alignment horizontal="right" wrapText="1"/>
    </xf>
    <xf numFmtId="3" fontId="16" fillId="5" borderId="0" xfId="4" applyNumberFormat="1" applyFont="1" applyFill="1" applyBorder="1" applyAlignment="1">
      <alignment horizontal="right" vertical="center" wrapText="1" indent="2"/>
    </xf>
    <xf numFmtId="3" fontId="16" fillId="5" borderId="0" xfId="4" applyNumberFormat="1" applyFont="1" applyFill="1" applyBorder="1" applyAlignment="1">
      <alignment horizontal="right" vertical="center" wrapText="1" indent="3"/>
    </xf>
    <xf numFmtId="3" fontId="16" fillId="5" borderId="0" xfId="4" applyNumberFormat="1" applyFont="1" applyFill="1" applyBorder="1" applyAlignment="1">
      <alignment horizontal="right" vertical="center" wrapText="1" indent="1"/>
    </xf>
    <xf numFmtId="3" fontId="16" fillId="10" borderId="0" xfId="4" applyNumberFormat="1" applyFont="1" applyFill="1" applyBorder="1" applyAlignment="1">
      <alignment horizontal="right" vertical="center" wrapText="1" indent="2"/>
    </xf>
    <xf numFmtId="3" fontId="16" fillId="10" borderId="0" xfId="4" applyNumberFormat="1" applyFont="1" applyFill="1" applyBorder="1" applyAlignment="1">
      <alignment horizontal="right" vertical="center" wrapText="1" indent="3"/>
    </xf>
    <xf numFmtId="3" fontId="16" fillId="10" borderId="0" xfId="4" applyNumberFormat="1" applyFont="1" applyFill="1" applyBorder="1" applyAlignment="1">
      <alignment horizontal="right" vertical="center" wrapText="1" indent="1"/>
    </xf>
    <xf numFmtId="3" fontId="16" fillId="4" borderId="0" xfId="4" applyNumberFormat="1" applyFont="1" applyFill="1" applyBorder="1" applyAlignment="1">
      <alignment horizontal="center" vertical="center" wrapText="1"/>
    </xf>
    <xf numFmtId="0" fontId="18" fillId="0" borderId="0" xfId="4" applyFont="1" applyAlignment="1">
      <alignment wrapText="1"/>
    </xf>
    <xf numFmtId="0" fontId="16" fillId="10" borderId="32" xfId="4" applyFont="1" applyFill="1" applyBorder="1" applyAlignment="1">
      <alignment horizontal="left" vertical="center" wrapText="1" indent="2"/>
    </xf>
    <xf numFmtId="3" fontId="16" fillId="5" borderId="0" xfId="4" applyNumberFormat="1" applyFont="1" applyFill="1" applyBorder="1" applyAlignment="1">
      <alignment horizontal="right" vertical="center" wrapText="1" indent="4"/>
    </xf>
    <xf numFmtId="3" fontId="16" fillId="10" borderId="0" xfId="4" applyNumberFormat="1" applyFont="1" applyFill="1" applyBorder="1" applyAlignment="1">
      <alignment horizontal="right" vertical="center" wrapText="1" indent="4"/>
    </xf>
    <xf numFmtId="3" fontId="16" fillId="0" borderId="0" xfId="4" applyNumberFormat="1" applyFont="1" applyFill="1" applyBorder="1" applyAlignment="1">
      <alignment horizontal="right" vertical="center" wrapText="1"/>
    </xf>
    <xf numFmtId="0" fontId="16" fillId="0" borderId="0" xfId="4" applyFont="1" applyBorder="1"/>
    <xf numFmtId="3" fontId="13" fillId="5" borderId="37" xfId="4" applyNumberFormat="1" applyFont="1" applyFill="1" applyBorder="1" applyAlignment="1">
      <alignment horizontal="right" wrapText="1"/>
    </xf>
    <xf numFmtId="3" fontId="13" fillId="5" borderId="0" xfId="4" applyNumberFormat="1" applyFont="1" applyFill="1" applyBorder="1" applyAlignment="1">
      <alignment horizontal="right" wrapText="1"/>
    </xf>
    <xf numFmtId="3" fontId="16" fillId="5" borderId="0" xfId="4" applyNumberFormat="1" applyFont="1" applyFill="1" applyBorder="1" applyAlignment="1">
      <alignment horizontal="right" wrapText="1"/>
    </xf>
    <xf numFmtId="3" fontId="16" fillId="5" borderId="32" xfId="4" applyNumberFormat="1" applyFont="1" applyFill="1" applyBorder="1" applyAlignment="1">
      <alignment horizontal="right" wrapText="1"/>
    </xf>
    <xf numFmtId="3" fontId="13" fillId="11" borderId="37" xfId="4" applyNumberFormat="1" applyFont="1" applyFill="1" applyBorder="1" applyAlignment="1">
      <alignment horizontal="center" wrapText="1"/>
    </xf>
    <xf numFmtId="3" fontId="13" fillId="11" borderId="0" xfId="4" applyNumberFormat="1" applyFont="1" applyFill="1" applyBorder="1" applyAlignment="1">
      <alignment horizontal="center" wrapText="1"/>
    </xf>
    <xf numFmtId="3" fontId="16" fillId="11" borderId="0" xfId="4" applyNumberFormat="1" applyFont="1" applyFill="1" applyBorder="1" applyAlignment="1">
      <alignment horizontal="center" wrapText="1"/>
    </xf>
    <xf numFmtId="3" fontId="16" fillId="11" borderId="32" xfId="4" applyNumberFormat="1" applyFont="1" applyFill="1" applyBorder="1" applyAlignment="1">
      <alignment horizontal="center" wrapText="1"/>
    </xf>
    <xf numFmtId="0" fontId="13" fillId="4" borderId="0" xfId="4" applyFont="1" applyFill="1" applyBorder="1" applyAlignment="1">
      <alignment horizontal="left" wrapText="1"/>
    </xf>
    <xf numFmtId="3" fontId="13" fillId="5" borderId="37" xfId="4" applyNumberFormat="1" applyFont="1" applyFill="1" applyBorder="1" applyAlignment="1">
      <alignment horizontal="center" wrapText="1"/>
    </xf>
    <xf numFmtId="3" fontId="13" fillId="5" borderId="0" xfId="4" applyNumberFormat="1" applyFont="1" applyFill="1" applyBorder="1" applyAlignment="1">
      <alignment horizontal="center" wrapText="1"/>
    </xf>
    <xf numFmtId="3" fontId="16" fillId="5" borderId="0" xfId="4" applyNumberFormat="1" applyFont="1" applyFill="1" applyBorder="1" applyAlignment="1">
      <alignment horizontal="center" wrapText="1"/>
    </xf>
    <xf numFmtId="3" fontId="16" fillId="5" borderId="32" xfId="4" applyNumberFormat="1" applyFont="1" applyFill="1" applyBorder="1" applyAlignment="1">
      <alignment horizontal="center" wrapText="1"/>
    </xf>
    <xf numFmtId="3" fontId="16" fillId="11" borderId="37" xfId="4" applyNumberFormat="1" applyFont="1" applyFill="1" applyBorder="1" applyAlignment="1">
      <alignment horizontal="center" wrapText="1"/>
    </xf>
    <xf numFmtId="3" fontId="16" fillId="5" borderId="37" xfId="4" applyNumberFormat="1" applyFont="1" applyFill="1" applyBorder="1" applyAlignment="1">
      <alignment horizontal="center" wrapText="1"/>
    </xf>
    <xf numFmtId="0" fontId="13" fillId="10" borderId="0" xfId="4" applyFont="1" applyFill="1" applyBorder="1" applyAlignment="1">
      <alignment horizontal="left" wrapText="1" indent="2"/>
    </xf>
    <xf numFmtId="0" fontId="13" fillId="4" borderId="0" xfId="4" applyFont="1" applyFill="1" applyBorder="1" applyAlignment="1">
      <alignment horizontal="left" wrapText="1" indent="2"/>
    </xf>
    <xf numFmtId="0" fontId="13" fillId="4" borderId="28" xfId="4" applyFont="1" applyFill="1" applyBorder="1" applyAlignment="1">
      <alignment horizontal="left" vertical="top" wrapText="1" indent="1"/>
    </xf>
    <xf numFmtId="3" fontId="20" fillId="4" borderId="0" xfId="4" applyNumberFormat="1" applyFont="1" applyFill="1" applyBorder="1" applyAlignment="1">
      <alignment horizontal="right" vertical="center" wrapText="1" indent="2"/>
    </xf>
    <xf numFmtId="3" fontId="16" fillId="10" borderId="37" xfId="4" applyNumberFormat="1" applyFont="1" applyFill="1" applyBorder="1" applyAlignment="1">
      <alignment horizontal="center" vertical="center" wrapText="1"/>
    </xf>
    <xf numFmtId="3" fontId="16" fillId="4" borderId="0" xfId="4" applyNumberFormat="1" applyFont="1" applyFill="1" applyBorder="1" applyAlignment="1">
      <alignment horizontal="right" vertical="center" wrapText="1" indent="2"/>
    </xf>
    <xf numFmtId="3" fontId="20" fillId="5" borderId="0" xfId="4" applyNumberFormat="1" applyFont="1" applyFill="1" applyBorder="1" applyAlignment="1">
      <alignment vertical="center" wrapText="1"/>
    </xf>
    <xf numFmtId="3" fontId="16" fillId="0" borderId="0" xfId="4" applyNumberFormat="1" applyFont="1" applyBorder="1"/>
    <xf numFmtId="3" fontId="13" fillId="10" borderId="0" xfId="4" applyNumberFormat="1" applyFont="1" applyFill="1" applyBorder="1" applyAlignment="1">
      <alignment horizontal="right" vertical="center" wrapText="1"/>
    </xf>
    <xf numFmtId="3" fontId="16" fillId="0" borderId="0" xfId="4" applyNumberFormat="1" applyFont="1"/>
    <xf numFmtId="165" fontId="49" fillId="4" borderId="28" xfId="2" applyNumberFormat="1" applyFont="1" applyFill="1" applyBorder="1" applyAlignment="1">
      <alignment horizontal="left" vertical="center"/>
    </xf>
    <xf numFmtId="3" fontId="13" fillId="0" borderId="28" xfId="4" applyNumberFormat="1" applyFont="1" applyBorder="1" applyAlignment="1">
      <alignment horizontal="left" vertical="center" wrapText="1" indent="1"/>
    </xf>
    <xf numFmtId="3" fontId="16" fillId="11" borderId="0" xfId="4" applyNumberFormat="1" applyFont="1" applyFill="1" applyBorder="1" applyAlignment="1">
      <alignment horizontal="right" vertical="center" wrapText="1" indent="2"/>
    </xf>
    <xf numFmtId="3" fontId="16" fillId="11" borderId="0" xfId="4" applyNumberFormat="1" applyFont="1" applyFill="1" applyBorder="1" applyAlignment="1">
      <alignment horizontal="center" vertical="center" wrapText="1"/>
    </xf>
    <xf numFmtId="37" fontId="14" fillId="0" borderId="0" xfId="3" applyFont="1" applyBorder="1" applyAlignment="1" applyProtection="1">
      <alignment horizontal="left" wrapText="1"/>
    </xf>
    <xf numFmtId="37" fontId="23" fillId="0" borderId="0" xfId="3" quotePrefix="1" applyFont="1" applyBorder="1" applyAlignment="1" applyProtection="1">
      <alignment horizontal="left" vertical="center"/>
    </xf>
    <xf numFmtId="0" fontId="55" fillId="0" borderId="0" xfId="4" applyFont="1" applyAlignment="1">
      <alignment horizontal="center"/>
    </xf>
    <xf numFmtId="0" fontId="77" fillId="0" borderId="0" xfId="4" applyFont="1" applyAlignment="1">
      <alignment horizontal="center"/>
    </xf>
    <xf numFmtId="0" fontId="40" fillId="6" borderId="0" xfId="0" applyFont="1" applyFill="1" applyAlignment="1">
      <alignment horizontal="center" vertical="center" wrapText="1"/>
    </xf>
    <xf numFmtId="0" fontId="34" fillId="0" borderId="0" xfId="0" applyFont="1" applyAlignment="1">
      <alignment horizontal="center" vertical="center"/>
    </xf>
    <xf numFmtId="0" fontId="49" fillId="0" borderId="0" xfId="1" applyFont="1" applyAlignment="1" applyProtection="1">
      <alignment horizontal="left" vertical="center"/>
    </xf>
    <xf numFmtId="0" fontId="34" fillId="0" borderId="0" xfId="4" applyFont="1" applyAlignment="1">
      <alignment horizontal="center"/>
    </xf>
    <xf numFmtId="0" fontId="32" fillId="0" borderId="0" xfId="4" applyFont="1" applyAlignment="1">
      <alignment horizontal="center"/>
    </xf>
    <xf numFmtId="0" fontId="27" fillId="9" borderId="14" xfId="4" applyFont="1" applyFill="1" applyBorder="1" applyAlignment="1">
      <alignment horizontal="center" vertical="center"/>
    </xf>
    <xf numFmtId="0" fontId="27" fillId="9" borderId="15" xfId="4" applyFont="1" applyFill="1" applyBorder="1" applyAlignment="1">
      <alignment horizontal="center" vertical="center"/>
    </xf>
    <xf numFmtId="3" fontId="23" fillId="0" borderId="0" xfId="4" applyNumberFormat="1" applyFont="1" applyBorder="1" applyAlignment="1">
      <alignment horizontal="left" wrapText="1"/>
    </xf>
    <xf numFmtId="0" fontId="87" fillId="0" borderId="0" xfId="0" applyFont="1" applyAlignment="1">
      <alignment horizontal="center" vertical="center"/>
    </xf>
    <xf numFmtId="0" fontId="75" fillId="0" borderId="0" xfId="49" applyFont="1" applyAlignment="1">
      <alignment horizontal="center" vertical="center" wrapText="1"/>
    </xf>
    <xf numFmtId="0" fontId="75" fillId="0" borderId="0" xfId="49" applyFont="1" applyAlignment="1">
      <alignment horizontal="center" vertical="center"/>
    </xf>
    <xf numFmtId="0" fontId="53" fillId="0" borderId="0" xfId="4" applyFont="1" applyAlignment="1">
      <alignment horizontal="center"/>
    </xf>
    <xf numFmtId="37" fontId="14" fillId="0" borderId="0" xfId="3" applyFont="1" applyBorder="1" applyAlignment="1" applyProtection="1">
      <alignment horizontal="left" vertical="center" wrapText="1"/>
    </xf>
    <xf numFmtId="37" fontId="14" fillId="0" borderId="0" xfId="3" applyFont="1" applyBorder="1" applyAlignment="1" applyProtection="1">
      <alignment horizontal="left" wrapText="1"/>
    </xf>
    <xf numFmtId="0" fontId="27" fillId="9" borderId="27" xfId="4" applyFont="1" applyFill="1" applyBorder="1" applyAlignment="1">
      <alignment horizontal="center" vertical="center" wrapText="1"/>
    </xf>
    <xf numFmtId="0" fontId="27" fillId="9" borderId="0" xfId="4" applyFont="1" applyFill="1" applyBorder="1" applyAlignment="1">
      <alignment horizontal="center" vertical="center" wrapText="1"/>
    </xf>
    <xf numFmtId="0" fontId="27" fillId="9" borderId="13" xfId="4" applyFont="1" applyFill="1" applyBorder="1" applyAlignment="1">
      <alignment horizontal="center" vertical="center" wrapText="1"/>
    </xf>
    <xf numFmtId="0" fontId="27" fillId="9" borderId="22" xfId="4" applyFont="1" applyFill="1" applyBorder="1" applyAlignment="1">
      <alignment horizontal="center" vertical="center" wrapText="1"/>
    </xf>
    <xf numFmtId="0" fontId="27" fillId="9" borderId="23" xfId="4" applyFont="1" applyFill="1" applyBorder="1" applyAlignment="1">
      <alignment horizontal="center" vertical="center" wrapText="1"/>
    </xf>
    <xf numFmtId="0" fontId="27" fillId="9" borderId="52" xfId="4" applyFont="1" applyFill="1" applyBorder="1" applyAlignment="1">
      <alignment horizontal="center" vertical="center" wrapText="1"/>
    </xf>
    <xf numFmtId="0" fontId="27" fillId="9" borderId="24" xfId="4" applyFont="1" applyFill="1" applyBorder="1" applyAlignment="1">
      <alignment horizontal="center" vertical="center" wrapText="1"/>
    </xf>
    <xf numFmtId="0" fontId="27" fillId="9" borderId="39" xfId="4" applyFont="1" applyFill="1" applyBorder="1" applyAlignment="1">
      <alignment horizontal="center" vertical="center" wrapText="1"/>
    </xf>
    <xf numFmtId="0" fontId="27" fillId="9" borderId="40" xfId="4" applyFont="1" applyFill="1" applyBorder="1" applyAlignment="1">
      <alignment horizontal="center" vertical="center" wrapText="1"/>
    </xf>
    <xf numFmtId="0" fontId="27" fillId="9" borderId="41" xfId="4" applyFont="1" applyFill="1" applyBorder="1" applyAlignment="1">
      <alignment horizontal="center" vertical="center" wrapText="1"/>
    </xf>
    <xf numFmtId="0" fontId="27" fillId="9" borderId="99" xfId="4" applyFont="1" applyFill="1" applyBorder="1" applyAlignment="1">
      <alignment horizontal="center" vertical="center" wrapText="1"/>
    </xf>
    <xf numFmtId="0" fontId="27" fillId="9" borderId="100" xfId="4" applyFont="1" applyFill="1" applyBorder="1" applyAlignment="1">
      <alignment horizontal="center" vertical="center" wrapText="1"/>
    </xf>
    <xf numFmtId="0" fontId="27" fillId="9" borderId="38" xfId="4" applyFont="1" applyFill="1" applyBorder="1" applyAlignment="1">
      <alignment horizontal="center" vertical="center" wrapText="1"/>
    </xf>
    <xf numFmtId="0" fontId="27" fillId="9" borderId="45" xfId="4" applyFont="1" applyFill="1" applyBorder="1" applyAlignment="1">
      <alignment horizontal="center" vertical="center" wrapText="1"/>
    </xf>
    <xf numFmtId="0" fontId="27" fillId="9" borderId="50" xfId="4" applyFont="1" applyFill="1" applyBorder="1" applyAlignment="1">
      <alignment horizontal="center" vertical="center" wrapText="1"/>
    </xf>
    <xf numFmtId="0" fontId="27" fillId="9" borderId="55" xfId="4" applyFont="1" applyFill="1" applyBorder="1" applyAlignment="1">
      <alignment horizontal="center" vertical="center" wrapText="1"/>
    </xf>
    <xf numFmtId="0" fontId="27" fillId="9" borderId="17" xfId="4" applyFont="1" applyFill="1" applyBorder="1" applyAlignment="1">
      <alignment horizontal="center" vertical="center" wrapText="1"/>
    </xf>
    <xf numFmtId="0" fontId="27" fillId="9" borderId="10" xfId="4" applyFont="1" applyFill="1" applyBorder="1" applyAlignment="1">
      <alignment horizontal="center" vertical="center" wrapText="1"/>
    </xf>
    <xf numFmtId="0" fontId="27" fillId="9" borderId="103" xfId="4" applyFont="1" applyFill="1" applyBorder="1" applyAlignment="1">
      <alignment horizontal="center" vertical="center" wrapText="1"/>
    </xf>
    <xf numFmtId="0" fontId="27" fillId="9" borderId="21" xfId="4" applyFont="1" applyFill="1" applyBorder="1" applyAlignment="1">
      <alignment horizontal="center" vertical="center" wrapText="1"/>
    </xf>
    <xf numFmtId="0" fontId="27" fillId="9" borderId="104" xfId="4" applyFont="1" applyFill="1" applyBorder="1" applyAlignment="1">
      <alignment horizontal="center" vertical="center" wrapText="1"/>
    </xf>
    <xf numFmtId="0" fontId="27" fillId="9" borderId="105" xfId="4" applyFont="1" applyFill="1" applyBorder="1" applyAlignment="1">
      <alignment horizontal="center" vertical="center" wrapText="1"/>
    </xf>
    <xf numFmtId="0" fontId="27" fillId="9" borderId="18" xfId="4" applyFont="1" applyFill="1" applyBorder="1" applyAlignment="1">
      <alignment horizontal="center" vertical="center" wrapText="1"/>
    </xf>
    <xf numFmtId="0" fontId="27" fillId="9" borderId="61" xfId="4" applyFont="1" applyFill="1" applyBorder="1" applyAlignment="1">
      <alignment horizontal="center" vertical="center" wrapText="1"/>
    </xf>
    <xf numFmtId="0" fontId="27" fillId="9" borderId="46" xfId="4" applyFont="1" applyFill="1" applyBorder="1" applyAlignment="1">
      <alignment horizontal="center" vertical="center" wrapText="1"/>
    </xf>
    <xf numFmtId="0" fontId="27" fillId="9" borderId="53" xfId="4" applyFont="1" applyFill="1" applyBorder="1" applyAlignment="1">
      <alignment horizontal="center" vertical="center" wrapText="1"/>
    </xf>
    <xf numFmtId="0" fontId="27" fillId="9" borderId="11" xfId="4" applyFont="1" applyFill="1" applyBorder="1" applyAlignment="1">
      <alignment horizontal="center" vertical="center" wrapText="1"/>
    </xf>
    <xf numFmtId="0" fontId="13" fillId="9" borderId="13" xfId="4" applyFont="1" applyFill="1" applyBorder="1" applyAlignment="1">
      <alignment horizontal="center" vertical="center" wrapText="1"/>
    </xf>
    <xf numFmtId="0" fontId="27" fillId="9" borderId="48" xfId="4" applyFont="1" applyFill="1" applyBorder="1" applyAlignment="1">
      <alignment horizontal="center" vertical="center" wrapText="1"/>
    </xf>
    <xf numFmtId="0" fontId="27" fillId="9" borderId="58" xfId="4" applyFont="1" applyFill="1" applyBorder="1" applyAlignment="1">
      <alignment horizontal="center" vertical="center" wrapText="1"/>
    </xf>
    <xf numFmtId="0" fontId="27" fillId="9" borderId="49" xfId="4" applyFont="1" applyFill="1" applyBorder="1" applyAlignment="1">
      <alignment horizontal="center" vertical="center" wrapText="1"/>
    </xf>
    <xf numFmtId="0" fontId="27" fillId="9" borderId="51" xfId="4" applyFont="1" applyFill="1" applyBorder="1" applyAlignment="1">
      <alignment horizontal="center" vertical="center" wrapText="1"/>
    </xf>
    <xf numFmtId="0" fontId="27" fillId="9" borderId="69" xfId="4" applyFont="1" applyFill="1" applyBorder="1" applyAlignment="1">
      <alignment horizontal="center" vertical="center" wrapText="1"/>
    </xf>
    <xf numFmtId="0" fontId="27" fillId="9" borderId="70" xfId="4" applyFont="1" applyFill="1" applyBorder="1" applyAlignment="1">
      <alignment horizontal="center" vertical="center" wrapText="1"/>
    </xf>
    <xf numFmtId="0" fontId="27" fillId="9" borderId="0" xfId="4" applyFont="1" applyFill="1" applyBorder="1" applyAlignment="1">
      <alignment horizontal="left" vertical="center" wrapText="1"/>
    </xf>
    <xf numFmtId="0" fontId="13" fillId="9" borderId="0" xfId="4" applyFont="1" applyFill="1" applyBorder="1" applyAlignment="1">
      <alignment horizontal="left" vertical="center" wrapText="1"/>
    </xf>
    <xf numFmtId="0" fontId="27" fillId="9" borderId="66" xfId="4" applyFont="1" applyFill="1" applyBorder="1" applyAlignment="1">
      <alignment horizontal="center" vertical="center" wrapText="1"/>
    </xf>
    <xf numFmtId="0" fontId="13" fillId="9" borderId="68" xfId="4" applyFont="1" applyFill="1" applyBorder="1" applyAlignment="1">
      <alignment horizontal="center" vertical="center" wrapText="1"/>
    </xf>
    <xf numFmtId="37" fontId="23" fillId="0" borderId="0" xfId="3" applyFont="1" applyBorder="1" applyAlignment="1" applyProtection="1">
      <alignment horizontal="left" wrapText="1"/>
    </xf>
    <xf numFmtId="0" fontId="34" fillId="4" borderId="0" xfId="4" applyFont="1" applyFill="1" applyAlignment="1">
      <alignment horizontal="center"/>
    </xf>
    <xf numFmtId="0" fontId="32" fillId="4" borderId="0" xfId="4" applyFont="1" applyFill="1" applyAlignment="1">
      <alignment horizontal="center"/>
    </xf>
    <xf numFmtId="0" fontId="57" fillId="9" borderId="71" xfId="4" applyFont="1" applyFill="1" applyBorder="1" applyAlignment="1">
      <alignment horizontal="center" vertical="center" wrapText="1"/>
    </xf>
    <xf numFmtId="0" fontId="23" fillId="9" borderId="57" xfId="4" applyFont="1" applyFill="1" applyBorder="1" applyAlignment="1"/>
    <xf numFmtId="0" fontId="57" fillId="9" borderId="7" xfId="4" applyFont="1" applyFill="1" applyBorder="1" applyAlignment="1">
      <alignment horizontal="center" vertical="center" wrapText="1"/>
    </xf>
    <xf numFmtId="0" fontId="57" fillId="9" borderId="20" xfId="4" applyFont="1" applyFill="1" applyBorder="1" applyAlignment="1">
      <alignment horizontal="center" vertical="center" wrapText="1"/>
    </xf>
    <xf numFmtId="0" fontId="57" fillId="9" borderId="65" xfId="4" applyFont="1" applyFill="1" applyBorder="1" applyAlignment="1">
      <alignment horizontal="center" vertical="center" wrapText="1"/>
    </xf>
    <xf numFmtId="49" fontId="23" fillId="0" borderId="60" xfId="3" quotePrefix="1" applyNumberFormat="1" applyFont="1" applyBorder="1" applyAlignment="1" applyProtection="1">
      <alignment horizontal="left" wrapText="1"/>
    </xf>
    <xf numFmtId="0" fontId="27" fillId="9" borderId="71" xfId="4" applyFont="1" applyFill="1" applyBorder="1" applyAlignment="1">
      <alignment horizontal="center" vertical="center" wrapText="1"/>
    </xf>
    <xf numFmtId="0" fontId="13" fillId="9" borderId="57" xfId="4" applyFont="1" applyFill="1" applyBorder="1" applyAlignment="1"/>
    <xf numFmtId="0" fontId="27" fillId="9" borderId="7" xfId="4" applyFont="1" applyFill="1" applyBorder="1" applyAlignment="1">
      <alignment horizontal="center" vertical="center" wrapText="1"/>
    </xf>
    <xf numFmtId="0" fontId="27" fillId="9" borderId="20" xfId="4" applyFont="1" applyFill="1" applyBorder="1" applyAlignment="1">
      <alignment horizontal="center" vertical="center" wrapText="1"/>
    </xf>
    <xf numFmtId="0" fontId="27" fillId="9" borderId="65" xfId="4" applyFont="1" applyFill="1" applyBorder="1" applyAlignment="1">
      <alignment horizontal="center" vertical="center" wrapText="1"/>
    </xf>
    <xf numFmtId="49" fontId="23" fillId="0" borderId="0" xfId="3" applyNumberFormat="1" applyFont="1" applyBorder="1" applyAlignment="1" applyProtection="1">
      <alignment horizontal="left" wrapText="1"/>
    </xf>
    <xf numFmtId="0" fontId="27" fillId="9" borderId="15" xfId="4" applyFont="1" applyFill="1" applyBorder="1" applyAlignment="1">
      <alignment horizontal="center" vertical="center" wrapText="1"/>
    </xf>
    <xf numFmtId="0" fontId="13" fillId="9" borderId="73" xfId="4" applyFont="1" applyFill="1" applyBorder="1" applyAlignment="1"/>
    <xf numFmtId="0" fontId="27" fillId="9" borderId="5" xfId="4" applyFont="1" applyFill="1" applyBorder="1" applyAlignment="1">
      <alignment horizontal="center" vertical="center" wrapText="1"/>
    </xf>
    <xf numFmtId="49" fontId="23" fillId="0" borderId="0" xfId="3" quotePrefix="1" applyNumberFormat="1" applyFont="1" applyBorder="1" applyAlignment="1" applyProtection="1">
      <alignment horizontal="left" wrapText="1"/>
    </xf>
    <xf numFmtId="0" fontId="13" fillId="9" borderId="4" xfId="4" applyFont="1" applyFill="1" applyBorder="1" applyAlignment="1"/>
    <xf numFmtId="0" fontId="45" fillId="0" borderId="0" xfId="4" applyFont="1" applyAlignment="1">
      <alignment horizontal="left" vertical="top" wrapText="1"/>
    </xf>
    <xf numFmtId="0" fontId="27" fillId="9" borderId="12" xfId="4" applyFont="1" applyFill="1" applyBorder="1" applyAlignment="1">
      <alignment horizontal="center" vertical="center" wrapText="1"/>
    </xf>
    <xf numFmtId="0" fontId="27" fillId="9" borderId="9" xfId="4" applyFont="1" applyFill="1" applyBorder="1" applyAlignment="1">
      <alignment horizontal="center" vertical="center" wrapText="1"/>
    </xf>
    <xf numFmtId="0" fontId="46" fillId="0" borderId="0" xfId="4" applyFont="1" applyAlignment="1">
      <alignment horizontal="left" vertical="justify" wrapText="1"/>
    </xf>
    <xf numFmtId="0" fontId="13" fillId="9" borderId="50" xfId="4" applyFont="1" applyFill="1" applyBorder="1" applyAlignment="1"/>
    <xf numFmtId="0" fontId="13" fillId="9" borderId="55" xfId="4" applyFont="1" applyFill="1" applyBorder="1" applyAlignment="1"/>
    <xf numFmtId="0" fontId="13" fillId="9" borderId="50" xfId="4" applyFont="1" applyFill="1" applyBorder="1" applyAlignment="1">
      <alignment horizontal="center" vertical="center" wrapText="1"/>
    </xf>
    <xf numFmtId="0" fontId="13" fillId="9" borderId="55" xfId="4" applyFont="1" applyFill="1" applyBorder="1" applyAlignment="1">
      <alignment horizontal="center" vertical="center" wrapText="1"/>
    </xf>
    <xf numFmtId="0" fontId="27" fillId="9" borderId="56" xfId="4" applyFont="1" applyFill="1" applyBorder="1" applyAlignment="1">
      <alignment horizontal="center" vertical="center" wrapText="1"/>
    </xf>
    <xf numFmtId="0" fontId="13" fillId="9" borderId="63" xfId="4" applyFont="1" applyFill="1" applyBorder="1" applyAlignment="1">
      <alignment horizontal="center" wrapText="1"/>
    </xf>
    <xf numFmtId="0" fontId="13" fillId="9" borderId="49" xfId="4" applyFont="1" applyFill="1" applyBorder="1" applyAlignment="1">
      <alignment horizontal="center" vertical="center" wrapText="1"/>
    </xf>
    <xf numFmtId="0" fontId="13" fillId="9" borderId="51" xfId="4" applyFont="1" applyFill="1" applyBorder="1" applyAlignment="1">
      <alignment horizontal="center" vertical="center" wrapText="1"/>
    </xf>
    <xf numFmtId="0" fontId="23" fillId="0" borderId="0" xfId="4" applyFont="1" applyAlignment="1">
      <alignment horizontal="left" vertical="justify" wrapText="1"/>
    </xf>
    <xf numFmtId="0" fontId="13" fillId="9" borderId="23" xfId="4" applyFont="1" applyFill="1" applyBorder="1" applyAlignment="1">
      <alignment horizontal="center" wrapText="1"/>
    </xf>
    <xf numFmtId="0" fontId="36" fillId="0" borderId="0" xfId="4" applyFont="1" applyAlignment="1">
      <alignment wrapText="1"/>
    </xf>
    <xf numFmtId="0" fontId="23" fillId="0" borderId="0" xfId="4" applyFont="1" applyAlignment="1">
      <alignment wrapText="1"/>
    </xf>
    <xf numFmtId="0" fontId="36" fillId="0" borderId="0" xfId="4" applyFont="1" applyAlignment="1">
      <alignment horizontal="left" wrapText="1"/>
    </xf>
    <xf numFmtId="0" fontId="45" fillId="0" borderId="0" xfId="4" applyFont="1" applyAlignment="1">
      <alignment horizontal="left" vertical="center" wrapText="1"/>
    </xf>
    <xf numFmtId="0" fontId="27" fillId="9" borderId="48" xfId="0" applyFont="1" applyFill="1" applyBorder="1" applyAlignment="1">
      <alignment horizontal="center" vertical="center" wrapText="1"/>
    </xf>
    <xf numFmtId="0" fontId="13" fillId="9" borderId="49" xfId="0" applyFont="1" applyFill="1" applyBorder="1" applyAlignment="1">
      <alignment horizontal="center" vertical="center" wrapText="1"/>
    </xf>
    <xf numFmtId="0" fontId="13" fillId="9" borderId="51" xfId="0" applyFont="1" applyFill="1" applyBorder="1" applyAlignment="1">
      <alignment horizontal="center" vertical="center" wrapText="1"/>
    </xf>
    <xf numFmtId="0" fontId="27" fillId="9" borderId="56" xfId="0" applyFont="1" applyFill="1" applyBorder="1" applyAlignment="1">
      <alignment horizontal="center" vertical="center" wrapText="1"/>
    </xf>
    <xf numFmtId="0" fontId="27" fillId="9" borderId="63" xfId="0" applyFont="1" applyFill="1" applyBorder="1" applyAlignment="1">
      <alignment horizontal="center" vertical="center" wrapText="1"/>
    </xf>
    <xf numFmtId="0" fontId="45" fillId="0" borderId="0" xfId="4" applyFont="1" applyAlignment="1">
      <alignment wrapText="1"/>
    </xf>
    <xf numFmtId="0" fontId="46" fillId="0" borderId="0" xfId="0" applyFont="1" applyAlignment="1">
      <alignment wrapText="1"/>
    </xf>
    <xf numFmtId="49" fontId="23" fillId="0" borderId="0" xfId="4" applyNumberFormat="1" applyFont="1" applyFill="1" applyBorder="1" applyAlignment="1">
      <alignment horizontal="left" vertical="center" wrapText="1"/>
    </xf>
    <xf numFmtId="0" fontId="27" fillId="9" borderId="1" xfId="0" applyFont="1" applyFill="1" applyBorder="1" applyAlignment="1">
      <alignment horizontal="center" vertical="center"/>
    </xf>
    <xf numFmtId="0" fontId="13" fillId="9" borderId="2" xfId="0" applyFont="1" applyFill="1" applyBorder="1" applyAlignment="1">
      <alignment horizontal="center" vertical="center"/>
    </xf>
    <xf numFmtId="0" fontId="13" fillId="9" borderId="3" xfId="0" applyFont="1" applyFill="1" applyBorder="1" applyAlignment="1">
      <alignment horizontal="center" vertical="center"/>
    </xf>
    <xf numFmtId="0" fontId="13" fillId="9" borderId="2" xfId="0" applyFont="1" applyFill="1" applyBorder="1" applyAlignment="1"/>
    <xf numFmtId="0" fontId="13" fillId="9" borderId="3" xfId="0" applyFont="1" applyFill="1" applyBorder="1" applyAlignment="1"/>
    <xf numFmtId="0" fontId="27" fillId="9" borderId="74" xfId="5" applyFont="1" applyFill="1" applyBorder="1" applyAlignment="1">
      <alignment horizontal="center" vertical="center"/>
    </xf>
    <xf numFmtId="0" fontId="27" fillId="9" borderId="75" xfId="5" applyFont="1" applyFill="1" applyBorder="1" applyAlignment="1">
      <alignment horizontal="center" vertical="center"/>
    </xf>
    <xf numFmtId="0" fontId="13" fillId="4" borderId="0" xfId="4" applyFont="1" applyFill="1" applyAlignment="1">
      <alignment horizontal="left" vertical="center" wrapText="1"/>
    </xf>
    <xf numFmtId="0" fontId="27" fillId="9" borderId="0" xfId="5" applyFont="1" applyFill="1" applyAlignment="1">
      <alignment horizontal="left" vertical="center" indent="5"/>
    </xf>
    <xf numFmtId="0" fontId="27" fillId="9" borderId="78" xfId="5" applyFont="1" applyFill="1" applyBorder="1" applyAlignment="1">
      <alignment horizontal="left" vertical="center" indent="5"/>
    </xf>
    <xf numFmtId="0" fontId="27" fillId="9" borderId="87" xfId="5" applyFont="1" applyFill="1" applyBorder="1" applyAlignment="1">
      <alignment horizontal="left" vertical="center" indent="5"/>
    </xf>
    <xf numFmtId="0" fontId="27" fillId="9" borderId="98" xfId="5" applyFont="1" applyFill="1" applyBorder="1" applyAlignment="1">
      <alignment horizontal="left" vertical="center" indent="5"/>
    </xf>
    <xf numFmtId="49" fontId="27" fillId="9" borderId="74" xfId="5" applyNumberFormat="1" applyFont="1" applyFill="1" applyBorder="1" applyAlignment="1">
      <alignment horizontal="center" vertical="center" wrapText="1"/>
    </xf>
    <xf numFmtId="49" fontId="27" fillId="9" borderId="75" xfId="5" applyNumberFormat="1" applyFont="1" applyFill="1" applyBorder="1" applyAlignment="1">
      <alignment horizontal="center" vertical="center" wrapText="1"/>
    </xf>
    <xf numFmtId="0" fontId="43" fillId="4" borderId="0" xfId="5" applyFont="1" applyFill="1" applyBorder="1" applyAlignment="1">
      <alignment horizontal="left" vertical="center" wrapText="1"/>
    </xf>
    <xf numFmtId="0" fontId="27" fillId="9" borderId="101" xfId="5" applyFont="1" applyFill="1" applyBorder="1" applyAlignment="1">
      <alignment horizontal="center" vertical="center"/>
    </xf>
    <xf numFmtId="0" fontId="33" fillId="0" borderId="0" xfId="4" applyFont="1" applyAlignment="1">
      <alignment horizontal="center"/>
    </xf>
    <xf numFmtId="0" fontId="27" fillId="9" borderId="1" xfId="4" applyFont="1" applyFill="1" applyBorder="1" applyAlignment="1">
      <alignment horizontal="center" vertical="center"/>
    </xf>
    <xf numFmtId="0" fontId="13" fillId="9" borderId="4" xfId="4" applyFont="1" applyFill="1" applyBorder="1" applyAlignment="1">
      <alignment horizontal="center"/>
    </xf>
    <xf numFmtId="0" fontId="27" fillId="9" borderId="20" xfId="4" applyFont="1" applyFill="1" applyBorder="1" applyAlignment="1">
      <alignment horizontal="center" vertical="center"/>
    </xf>
    <xf numFmtId="0" fontId="13" fillId="9" borderId="20" xfId="4" applyFont="1" applyFill="1" applyBorder="1" applyAlignment="1">
      <alignment horizontal="center"/>
    </xf>
    <xf numFmtId="0" fontId="27" fillId="9" borderId="2" xfId="4" applyFont="1" applyFill="1" applyBorder="1" applyAlignment="1">
      <alignment horizontal="center" vertical="center"/>
    </xf>
    <xf numFmtId="0" fontId="13" fillId="9" borderId="5" xfId="4" applyFont="1" applyFill="1" applyBorder="1" applyAlignment="1">
      <alignment horizontal="center"/>
    </xf>
    <xf numFmtId="0" fontId="27" fillId="9" borderId="3" xfId="4" applyFont="1" applyFill="1" applyBorder="1" applyAlignment="1">
      <alignment horizontal="center" vertical="center" wrapText="1"/>
    </xf>
    <xf numFmtId="0" fontId="13" fillId="9" borderId="6" xfId="4" applyFont="1" applyFill="1" applyBorder="1" applyAlignment="1">
      <alignment horizontal="center" wrapText="1"/>
    </xf>
    <xf numFmtId="0" fontId="23" fillId="5" borderId="60" xfId="4" applyFont="1" applyFill="1" applyBorder="1" applyAlignment="1">
      <alignment horizontal="left" vertical="center" wrapText="1"/>
    </xf>
    <xf numFmtId="0" fontId="27" fillId="9" borderId="3" xfId="0" applyFont="1" applyFill="1" applyBorder="1" applyAlignment="1">
      <alignment horizontal="center" vertical="center"/>
    </xf>
    <xf numFmtId="0" fontId="27" fillId="9" borderId="102" xfId="0" applyFont="1" applyFill="1" applyBorder="1" applyAlignment="1">
      <alignment horizontal="center" vertical="center"/>
    </xf>
    <xf numFmtId="0" fontId="27" fillId="9" borderId="2" xfId="0" applyFont="1" applyFill="1" applyBorder="1" applyAlignment="1">
      <alignment horizontal="center" vertical="center"/>
    </xf>
    <xf numFmtId="0" fontId="27" fillId="9" borderId="7" xfId="0" applyFont="1" applyFill="1" applyBorder="1" applyAlignment="1">
      <alignment horizontal="left" vertical="center" indent="2"/>
    </xf>
    <xf numFmtId="0" fontId="13" fillId="9" borderId="7" xfId="0" applyFont="1" applyFill="1" applyBorder="1" applyAlignment="1">
      <alignment horizontal="left" indent="2"/>
    </xf>
    <xf numFmtId="0" fontId="27" fillId="9" borderId="21" xfId="0" applyFont="1" applyFill="1" applyBorder="1" applyAlignment="1">
      <alignment horizontal="center" vertical="center"/>
    </xf>
    <xf numFmtId="0" fontId="13" fillId="9" borderId="4" xfId="0" applyFont="1" applyFill="1" applyBorder="1" applyAlignment="1">
      <alignment horizontal="center"/>
    </xf>
    <xf numFmtId="0" fontId="60" fillId="0" borderId="0" xfId="4" applyFont="1" applyAlignment="1">
      <alignment horizontal="center"/>
    </xf>
  </cellXfs>
  <cellStyles count="66">
    <cellStyle name="20% - Énfasis1" xfId="23" builtinId="30" customBuiltin="1"/>
    <cellStyle name="20% - Énfasis2" xfId="27" builtinId="34" customBuiltin="1"/>
    <cellStyle name="20% - Énfasis3" xfId="31" builtinId="38" customBuiltin="1"/>
    <cellStyle name="20% - Énfasis4" xfId="35" builtinId="42" customBuiltin="1"/>
    <cellStyle name="20% - Énfasis5" xfId="39" builtinId="46" customBuiltin="1"/>
    <cellStyle name="20% - Énfasis6" xfId="43" builtinId="50" customBuiltin="1"/>
    <cellStyle name="40% - Énfasis1" xfId="24" builtinId="31" customBuiltin="1"/>
    <cellStyle name="40% - Énfasis2" xfId="28" builtinId="35" customBuiltin="1"/>
    <cellStyle name="40% - Énfasis3" xfId="32" builtinId="39" customBuiltin="1"/>
    <cellStyle name="40% - Énfasis4" xfId="36" builtinId="43" customBuiltin="1"/>
    <cellStyle name="40% - Énfasis5" xfId="40" builtinId="47" customBuiltin="1"/>
    <cellStyle name="40% - Énfasis6" xfId="44" builtinId="51" customBuiltin="1"/>
    <cellStyle name="60% - Énfasis1" xfId="25" builtinId="32" customBuiltin="1"/>
    <cellStyle name="60% - Énfasis2" xfId="29" builtinId="36" customBuiltin="1"/>
    <cellStyle name="60% - Énfasis3" xfId="33" builtinId="40" customBuiltin="1"/>
    <cellStyle name="60% - Énfasis4" xfId="37" builtinId="44" customBuiltin="1"/>
    <cellStyle name="60% - Énfasis5" xfId="41" builtinId="48" customBuiltin="1"/>
    <cellStyle name="60% - Énfasis6" xfId="45" builtinId="52" customBuiltin="1"/>
    <cellStyle name="Bueno" xfId="11" builtinId="26" customBuiltin="1"/>
    <cellStyle name="Cálculo" xfId="16" builtinId="22" customBuiltin="1"/>
    <cellStyle name="Celda de comprobación" xfId="18" builtinId="23" customBuiltin="1"/>
    <cellStyle name="Celda vinculada" xfId="17" builtinId="24" customBuiltin="1"/>
    <cellStyle name="Encabezado 1" xfId="7" builtinId="16" customBuiltin="1"/>
    <cellStyle name="Encabezado 4" xfId="10" builtinId="19" customBuiltin="1"/>
    <cellStyle name="Énfasis1" xfId="22" builtinId="29" customBuiltin="1"/>
    <cellStyle name="Énfasis2" xfId="26" builtinId="33" customBuiltin="1"/>
    <cellStyle name="Énfasis3" xfId="30" builtinId="37" customBuiltin="1"/>
    <cellStyle name="Énfasis4" xfId="34" builtinId="41" customBuiltin="1"/>
    <cellStyle name="Énfasis5" xfId="38" builtinId="45" customBuiltin="1"/>
    <cellStyle name="Énfasis6" xfId="42" builtinId="49" customBuiltin="1"/>
    <cellStyle name="Entrada" xfId="14" builtinId="20" customBuiltin="1"/>
    <cellStyle name="Hipervínculo" xfId="1" builtinId="8"/>
    <cellStyle name="Incorrecto" xfId="12" builtinId="27" customBuiltin="1"/>
    <cellStyle name="Millares" xfId="2" builtinId="3"/>
    <cellStyle name="Millares 2" xfId="52"/>
    <cellStyle name="Neutral" xfId="13" builtinId="28" customBuiltin="1"/>
    <cellStyle name="Normal" xfId="0" builtinId="0"/>
    <cellStyle name="Normal 10" xfId="55"/>
    <cellStyle name="Normal 11" xfId="56"/>
    <cellStyle name="Normal 12" xfId="57"/>
    <cellStyle name="Normal 13" xfId="58"/>
    <cellStyle name="Normal 14" xfId="60"/>
    <cellStyle name="Normal 15" xfId="61"/>
    <cellStyle name="Normal 16" xfId="62"/>
    <cellStyle name="Normal 17" xfId="63"/>
    <cellStyle name="Normal 18" xfId="65"/>
    <cellStyle name="Normal 2" xfId="4"/>
    <cellStyle name="Normal 2 2" xfId="64"/>
    <cellStyle name="Normal 3" xfId="46"/>
    <cellStyle name="Normal 3 2" xfId="48"/>
    <cellStyle name="Normal 4" xfId="49"/>
    <cellStyle name="Normal 5" xfId="50"/>
    <cellStyle name="Normal 6" xfId="5"/>
    <cellStyle name="Normal 7" xfId="51"/>
    <cellStyle name="Normal 8" xfId="53"/>
    <cellStyle name="Normal 9" xfId="54"/>
    <cellStyle name="Normal_PAG4_NW" xfId="3"/>
    <cellStyle name="Notas 2" xfId="47"/>
    <cellStyle name="Porcentaje 2" xfId="59"/>
    <cellStyle name="Salida" xfId="15" builtinId="21" customBuiltin="1"/>
    <cellStyle name="Texto de advertencia" xfId="19" builtinId="11" customBuiltin="1"/>
    <cellStyle name="Texto explicativo" xfId="20" builtinId="53" customBuiltin="1"/>
    <cellStyle name="Título" xfId="6" builtinId="15" customBuiltin="1"/>
    <cellStyle name="Título 2" xfId="8" builtinId="17" customBuiltin="1"/>
    <cellStyle name="Título 3" xfId="9" builtinId="18" customBuiltin="1"/>
    <cellStyle name="Total" xfId="21" builtinId="25" customBuiltin="1"/>
  </cellStyles>
  <dxfs count="0"/>
  <tableStyles count="0" defaultTableStyle="TableStyleMedium9" defaultPivotStyle="PivotStyleLight16"/>
  <colors>
    <mruColors>
      <color rgb="FF0000FF"/>
      <color rgb="FFAA2020"/>
      <color rgb="FF00853F"/>
      <color rgb="FFFC490A"/>
      <color rgb="FFE41CE9"/>
      <color rgb="FFF57B17"/>
      <color rgb="FFF68222"/>
      <color rgb="FFFF8205"/>
      <color rgb="FFF67B00"/>
      <color rgb="FFFA7D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4</xdr:col>
      <xdr:colOff>238125</xdr:colOff>
      <xdr:row>0</xdr:row>
      <xdr:rowOff>47624</xdr:rowOff>
    </xdr:from>
    <xdr:to>
      <xdr:col>9</xdr:col>
      <xdr:colOff>825500</xdr:colOff>
      <xdr:row>5</xdr:row>
      <xdr:rowOff>111125</xdr:rowOff>
    </xdr:to>
    <xdr:pic>
      <xdr:nvPicPr>
        <xdr:cNvPr id="3" name="2 Imagen" descr="Macintosh HD:Users:SIAP:Desktop:logo.jp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03625" y="47624"/>
          <a:ext cx="4794250" cy="857251"/>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16se="http://schemas.microsoft.com/office/word/2015/wordml/symex" xmlns:w15="http://schemas.microsoft.com/office/word/2012/wordml" xmlns:cx1="http://schemas.microsoft.com/office/drawing/2015/9/8/chartex" xmlns:cx="http://schemas.microsoft.com/office/drawing/2014/chartex" xmlns:lc="http://schemas.openxmlformats.org/drawingml/2006/lockedCanvas"/>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440530</xdr:colOff>
      <xdr:row>29</xdr:row>
      <xdr:rowOff>59531</xdr:rowOff>
    </xdr:from>
    <xdr:to>
      <xdr:col>16</xdr:col>
      <xdr:colOff>316067</xdr:colOff>
      <xdr:row>55</xdr:row>
      <xdr:rowOff>95249</xdr:rowOff>
    </xdr:to>
    <xdr:pic>
      <xdr:nvPicPr>
        <xdr:cNvPr id="10" name="9 Imagen"/>
        <xdr:cNvPicPr>
          <a:picLocks noChangeAspect="1"/>
        </xdr:cNvPicPr>
      </xdr:nvPicPr>
      <xdr:blipFill>
        <a:blip xmlns:r="http://schemas.openxmlformats.org/officeDocument/2006/relationships" r:embed="rId1"/>
        <a:stretch>
          <a:fillRect/>
        </a:stretch>
      </xdr:blipFill>
      <xdr:spPr>
        <a:xfrm>
          <a:off x="1619249" y="6869906"/>
          <a:ext cx="8209912" cy="436959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449038</xdr:colOff>
      <xdr:row>28</xdr:row>
      <xdr:rowOff>54428</xdr:rowOff>
    </xdr:from>
    <xdr:to>
      <xdr:col>17</xdr:col>
      <xdr:colOff>252865</xdr:colOff>
      <xdr:row>55</xdr:row>
      <xdr:rowOff>27213</xdr:rowOff>
    </xdr:to>
    <xdr:pic>
      <xdr:nvPicPr>
        <xdr:cNvPr id="4" name="3 Imagen"/>
        <xdr:cNvPicPr>
          <a:picLocks noChangeAspect="1"/>
        </xdr:cNvPicPr>
      </xdr:nvPicPr>
      <xdr:blipFill rotWithShape="1">
        <a:blip xmlns:r="http://schemas.openxmlformats.org/officeDocument/2006/relationships" r:embed="rId1"/>
        <a:srcRect t="2128"/>
        <a:stretch/>
      </xdr:blipFill>
      <xdr:spPr>
        <a:xfrm>
          <a:off x="1619252" y="6803571"/>
          <a:ext cx="8580434" cy="43814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4200525</xdr:colOff>
      <xdr:row>32</xdr:row>
      <xdr:rowOff>200025</xdr:rowOff>
    </xdr:from>
    <xdr:ext cx="184731" cy="264560"/>
    <xdr:sp macro="" textlink="">
      <xdr:nvSpPr>
        <xdr:cNvPr id="2" name="1 CuadroTexto"/>
        <xdr:cNvSpPr txBox="1"/>
      </xdr:nvSpPr>
      <xdr:spPr>
        <a:xfrm>
          <a:off x="477202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699751</xdr:colOff>
      <xdr:row>43</xdr:row>
      <xdr:rowOff>38100</xdr:rowOff>
    </xdr:from>
    <xdr:to>
      <xdr:col>7</xdr:col>
      <xdr:colOff>1141502</xdr:colOff>
      <xdr:row>64</xdr:row>
      <xdr:rowOff>114300</xdr:rowOff>
    </xdr:to>
    <xdr:pic>
      <xdr:nvPicPr>
        <xdr:cNvPr id="4" name="Imagen 3"/>
        <xdr:cNvPicPr>
          <a:picLocks noChangeAspect="1"/>
        </xdr:cNvPicPr>
      </xdr:nvPicPr>
      <xdr:blipFill>
        <a:blip xmlns:r="http://schemas.openxmlformats.org/officeDocument/2006/relationships" r:embed="rId1"/>
        <a:stretch>
          <a:fillRect/>
        </a:stretch>
      </xdr:blipFill>
      <xdr:spPr>
        <a:xfrm>
          <a:off x="699751" y="8991600"/>
          <a:ext cx="7347376" cy="35433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1047750</xdr:colOff>
      <xdr:row>39</xdr:row>
      <xdr:rowOff>177613</xdr:rowOff>
    </xdr:from>
    <xdr:to>
      <xdr:col>9</xdr:col>
      <xdr:colOff>465627</xdr:colOff>
      <xdr:row>62</xdr:row>
      <xdr:rowOff>86388</xdr:rowOff>
    </xdr:to>
    <xdr:pic>
      <xdr:nvPicPr>
        <xdr:cNvPr id="3" name="2 Imagen"/>
        <xdr:cNvPicPr>
          <a:picLocks noChangeAspect="1"/>
        </xdr:cNvPicPr>
      </xdr:nvPicPr>
      <xdr:blipFill>
        <a:blip xmlns:r="http://schemas.openxmlformats.org/officeDocument/2006/relationships" r:embed="rId1"/>
        <a:stretch>
          <a:fillRect/>
        </a:stretch>
      </xdr:blipFill>
      <xdr:spPr>
        <a:xfrm>
          <a:off x="1869281" y="7809519"/>
          <a:ext cx="7216471" cy="3766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110289</xdr:colOff>
      <xdr:row>3</xdr:row>
      <xdr:rowOff>72612</xdr:rowOff>
    </xdr:from>
    <xdr:to>
      <xdr:col>16</xdr:col>
      <xdr:colOff>481262</xdr:colOff>
      <xdr:row>27</xdr:row>
      <xdr:rowOff>78656</xdr:rowOff>
    </xdr:to>
    <xdr:pic>
      <xdr:nvPicPr>
        <xdr:cNvPr id="4" name="3 Imagen"/>
        <xdr:cNvPicPr>
          <a:picLocks noChangeAspect="1"/>
        </xdr:cNvPicPr>
      </xdr:nvPicPr>
      <xdr:blipFill>
        <a:blip xmlns:r="http://schemas.openxmlformats.org/officeDocument/2006/relationships" r:embed="rId1"/>
        <a:stretch>
          <a:fillRect/>
        </a:stretch>
      </xdr:blipFill>
      <xdr:spPr>
        <a:xfrm>
          <a:off x="1584157" y="664165"/>
          <a:ext cx="8371973" cy="38561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119063</xdr:colOff>
      <xdr:row>3</xdr:row>
      <xdr:rowOff>119062</xdr:rowOff>
    </xdr:from>
    <xdr:to>
      <xdr:col>7</xdr:col>
      <xdr:colOff>933837</xdr:colOff>
      <xdr:row>23</xdr:row>
      <xdr:rowOff>142875</xdr:rowOff>
    </xdr:to>
    <xdr:pic>
      <xdr:nvPicPr>
        <xdr:cNvPr id="3" name="2 Imagen"/>
        <xdr:cNvPicPr>
          <a:picLocks noChangeAspect="1"/>
        </xdr:cNvPicPr>
      </xdr:nvPicPr>
      <xdr:blipFill>
        <a:blip xmlns:r="http://schemas.openxmlformats.org/officeDocument/2006/relationships" r:embed="rId1"/>
        <a:stretch>
          <a:fillRect/>
        </a:stretch>
      </xdr:blipFill>
      <xdr:spPr>
        <a:xfrm>
          <a:off x="1250157" y="678656"/>
          <a:ext cx="6303555" cy="335756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489857</xdr:colOff>
      <xdr:row>28</xdr:row>
      <xdr:rowOff>149679</xdr:rowOff>
    </xdr:from>
    <xdr:to>
      <xdr:col>12</xdr:col>
      <xdr:colOff>381000</xdr:colOff>
      <xdr:row>55</xdr:row>
      <xdr:rowOff>136071</xdr:rowOff>
    </xdr:to>
    <xdr:pic>
      <xdr:nvPicPr>
        <xdr:cNvPr id="6" name="5 Imagen"/>
        <xdr:cNvPicPr>
          <a:picLocks noChangeAspect="1"/>
        </xdr:cNvPicPr>
      </xdr:nvPicPr>
      <xdr:blipFill rotWithShape="1">
        <a:blip xmlns:r="http://schemas.openxmlformats.org/officeDocument/2006/relationships" r:embed="rId1"/>
        <a:srcRect l="8368" t="2585" r="4454" b="4632"/>
        <a:stretch/>
      </xdr:blipFill>
      <xdr:spPr>
        <a:xfrm>
          <a:off x="666750" y="7606393"/>
          <a:ext cx="7796893" cy="439510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15307</xdr:colOff>
      <xdr:row>28</xdr:row>
      <xdr:rowOff>134354</xdr:rowOff>
    </xdr:from>
    <xdr:to>
      <xdr:col>13</xdr:col>
      <xdr:colOff>761999</xdr:colOff>
      <xdr:row>56</xdr:row>
      <xdr:rowOff>0</xdr:rowOff>
    </xdr:to>
    <xdr:pic>
      <xdr:nvPicPr>
        <xdr:cNvPr id="2" name="1 Imagen"/>
        <xdr:cNvPicPr>
          <a:picLocks noChangeAspect="1"/>
        </xdr:cNvPicPr>
      </xdr:nvPicPr>
      <xdr:blipFill rotWithShape="1">
        <a:blip xmlns:r="http://schemas.openxmlformats.org/officeDocument/2006/relationships" r:embed="rId1"/>
        <a:srcRect r="2971"/>
        <a:stretch/>
      </xdr:blipFill>
      <xdr:spPr>
        <a:xfrm>
          <a:off x="124164" y="7128425"/>
          <a:ext cx="11265014" cy="441043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828675</xdr:colOff>
      <xdr:row>96</xdr:row>
      <xdr:rowOff>34524</xdr:rowOff>
    </xdr:from>
    <xdr:to>
      <xdr:col>5</xdr:col>
      <xdr:colOff>542925</xdr:colOff>
      <xdr:row>117</xdr:row>
      <xdr:rowOff>11814</xdr:rowOff>
    </xdr:to>
    <xdr:pic>
      <xdr:nvPicPr>
        <xdr:cNvPr id="5" name="4 Imagen"/>
        <xdr:cNvPicPr>
          <a:picLocks noChangeAspect="1"/>
        </xdr:cNvPicPr>
      </xdr:nvPicPr>
      <xdr:blipFill>
        <a:blip xmlns:r="http://schemas.openxmlformats.org/officeDocument/2006/relationships" r:embed="rId1"/>
        <a:stretch>
          <a:fillRect/>
        </a:stretch>
      </xdr:blipFill>
      <xdr:spPr>
        <a:xfrm>
          <a:off x="952500" y="17760549"/>
          <a:ext cx="5638800" cy="329199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4.bin"/></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0.bin"/></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0.xml.rels><?xml version="1.0" encoding="UTF-8" standalone="yes"?>
<Relationships xmlns="http://schemas.openxmlformats.org/package/2006/relationships"><Relationship Id="rId8" Type="http://schemas.openxmlformats.org/officeDocument/2006/relationships/hyperlink" Target="http://www.nass.usda.gov/" TargetMode="External"/><Relationship Id="rId3" Type="http://schemas.openxmlformats.org/officeDocument/2006/relationships/hyperlink" Target="http://www.profeco.gob.mx/" TargetMode="External"/><Relationship Id="rId7" Type="http://schemas.openxmlformats.org/officeDocument/2006/relationships/hyperlink" Target="http://www.ams.usda.gov/AMSv1.0/" TargetMode="External"/><Relationship Id="rId2" Type="http://schemas.openxmlformats.org/officeDocument/2006/relationships/hyperlink" Target="http://www.inegi.org.mx/" TargetMode="External"/><Relationship Id="rId1" Type="http://schemas.openxmlformats.org/officeDocument/2006/relationships/printerSettings" Target="../printerSettings/printerSettings87.bin"/><Relationship Id="rId6" Type="http://schemas.openxmlformats.org/officeDocument/2006/relationships/hyperlink" Target="http://www.ers.usda.gov/" TargetMode="External"/><Relationship Id="rId5" Type="http://schemas.openxmlformats.org/officeDocument/2006/relationships/hyperlink" Target="http://www.fas.usda.gov/" TargetMode="External"/><Relationship Id="rId10" Type="http://schemas.openxmlformats.org/officeDocument/2006/relationships/printerSettings" Target="../printerSettings/printerSettings88.bin"/><Relationship Id="rId4" Type="http://schemas.openxmlformats.org/officeDocument/2006/relationships/hyperlink" Target="http://www.usda.gov/wps/portal/usda/usdahome" TargetMode="External"/><Relationship Id="rId9" Type="http://schemas.openxmlformats.org/officeDocument/2006/relationships/hyperlink" Target="http://www.fas.usda.gov/dairy_arc.asp"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hyperlink" Target="http://www.siap.gob.mx/"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00FF"/>
  </sheetPr>
  <dimension ref="A12:J62"/>
  <sheetViews>
    <sheetView showGridLines="0" tabSelected="1" view="pageBreakPreview" topLeftCell="A12" zoomScaleNormal="100" zoomScaleSheetLayoutView="100" workbookViewId="0">
      <selection activeCell="G21" sqref="G21"/>
    </sheetView>
  </sheetViews>
  <sheetFormatPr baseColWidth="10" defaultColWidth="11.42578125" defaultRowHeight="12.75" x14ac:dyDescent="0.2"/>
  <cols>
    <col min="1" max="11" width="12.7109375" style="7" customWidth="1"/>
    <col min="12" max="16384" width="11.42578125" style="7"/>
  </cols>
  <sheetData>
    <row r="12" spans="9:9" x14ac:dyDescent="0.2">
      <c r="I12" s="467"/>
    </row>
    <row r="23" spans="1:10" ht="75.75" x14ac:dyDescent="1">
      <c r="A23" s="924" t="s">
        <v>263</v>
      </c>
      <c r="B23" s="924"/>
      <c r="C23" s="924"/>
      <c r="D23" s="924"/>
      <c r="E23" s="924"/>
      <c r="F23" s="924"/>
      <c r="G23" s="924"/>
      <c r="H23" s="924"/>
      <c r="I23" s="924"/>
      <c r="J23" s="924"/>
    </row>
    <row r="24" spans="1:10" ht="35.25" x14ac:dyDescent="0.5">
      <c r="A24" s="925" t="s">
        <v>677</v>
      </c>
      <c r="B24" s="925"/>
      <c r="C24" s="925"/>
      <c r="D24" s="925"/>
      <c r="E24" s="925"/>
      <c r="F24" s="925"/>
      <c r="G24" s="925"/>
      <c r="H24" s="925"/>
      <c r="I24" s="925"/>
      <c r="J24" s="925"/>
    </row>
    <row r="53" spans="2:10" ht="20.25" x14ac:dyDescent="0.3">
      <c r="B53" s="468"/>
    </row>
    <row r="55" spans="2:10" ht="18" x14ac:dyDescent="0.25">
      <c r="B55" s="469"/>
    </row>
    <row r="56" spans="2:10" ht="18" x14ac:dyDescent="0.25">
      <c r="B56" s="469"/>
    </row>
    <row r="57" spans="2:10" ht="18" x14ac:dyDescent="0.25">
      <c r="B57" s="469"/>
    </row>
    <row r="58" spans="2:10" ht="18" x14ac:dyDescent="0.25">
      <c r="B58" s="469"/>
    </row>
    <row r="61" spans="2:10" ht="20.25" x14ac:dyDescent="0.3">
      <c r="B61" s="470"/>
      <c r="C61" s="471"/>
      <c r="D61" s="471"/>
      <c r="E61" s="471"/>
      <c r="F61" s="471"/>
      <c r="G61" s="471"/>
      <c r="H61" s="471"/>
      <c r="I61" s="471"/>
      <c r="J61" s="471"/>
    </row>
    <row r="62" spans="2:10" ht="20.25" x14ac:dyDescent="0.3">
      <c r="B62" s="116"/>
      <c r="C62" s="115"/>
      <c r="D62" s="115"/>
      <c r="E62" s="115"/>
      <c r="F62" s="115"/>
      <c r="G62" s="115"/>
      <c r="H62" s="115"/>
      <c r="I62" s="115"/>
      <c r="J62" s="115"/>
    </row>
  </sheetData>
  <mergeCells count="2">
    <mergeCell ref="A23:J23"/>
    <mergeCell ref="A24:J24"/>
  </mergeCells>
  <printOptions horizontalCentered="1" verticalCentered="1"/>
  <pageMargins left="0.39370078740157483" right="0.39370078740157483" top="0.39370078740157483" bottom="0.39370078740157483" header="0" footer="0.19685039370078741"/>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0000FF"/>
  </sheetPr>
  <dimension ref="A1:M31"/>
  <sheetViews>
    <sheetView showGridLines="0" view="pageBreakPreview" zoomScale="90" zoomScaleNormal="100" zoomScaleSheetLayoutView="90" workbookViewId="0">
      <pane xSplit="1" topLeftCell="B1" activePane="topRight" state="frozen"/>
      <selection activeCell="E20" sqref="E20"/>
      <selection pane="topRight" activeCell="E20" sqref="E20"/>
    </sheetView>
  </sheetViews>
  <sheetFormatPr baseColWidth="10" defaultColWidth="11.42578125" defaultRowHeight="12.75" x14ac:dyDescent="0.2"/>
  <cols>
    <col min="1" max="1" width="62.140625" style="7" customWidth="1"/>
    <col min="2" max="11" width="9.7109375" style="7" customWidth="1"/>
    <col min="12" max="12" width="2.7109375" style="7" customWidth="1"/>
    <col min="13" max="16384" width="11.42578125" style="7"/>
  </cols>
  <sheetData>
    <row r="1" spans="1:13" ht="21" customHeight="1" x14ac:dyDescent="0.25">
      <c r="A1" s="123" t="s">
        <v>429</v>
      </c>
    </row>
    <row r="2" spans="1:13" ht="15" customHeight="1" x14ac:dyDescent="0.25">
      <c r="A2" s="123" t="s">
        <v>430</v>
      </c>
      <c r="M2" s="55" t="s">
        <v>188</v>
      </c>
    </row>
    <row r="3" spans="1:13" ht="15.75" x14ac:dyDescent="0.25">
      <c r="A3" s="123" t="s">
        <v>508</v>
      </c>
    </row>
    <row r="4" spans="1:13" ht="15" x14ac:dyDescent="0.25">
      <c r="A4" s="738" t="s">
        <v>223</v>
      </c>
    </row>
    <row r="5" spans="1:13" ht="8.1" customHeight="1" x14ac:dyDescent="0.2">
      <c r="E5" s="138"/>
      <c r="F5" s="138"/>
      <c r="G5" s="138"/>
      <c r="H5" s="138"/>
      <c r="I5" s="138"/>
      <c r="J5" s="138"/>
      <c r="K5" s="138"/>
    </row>
    <row r="6" spans="1:13" s="19" customFormat="1" ht="31.5" customHeight="1" x14ac:dyDescent="0.2">
      <c r="A6" s="487" t="s">
        <v>337</v>
      </c>
      <c r="B6" s="566">
        <v>2010</v>
      </c>
      <c r="C6" s="566">
        <v>2011</v>
      </c>
      <c r="D6" s="566">
        <v>2012</v>
      </c>
      <c r="E6" s="566">
        <v>2013</v>
      </c>
      <c r="F6" s="566">
        <v>2014</v>
      </c>
      <c r="G6" s="566">
        <v>2015</v>
      </c>
      <c r="H6" s="566">
        <v>2016</v>
      </c>
      <c r="I6" s="566">
        <v>2017</v>
      </c>
      <c r="J6" s="566">
        <v>2018</v>
      </c>
      <c r="K6" s="566" t="s">
        <v>507</v>
      </c>
    </row>
    <row r="7" spans="1:13" ht="13.5" customHeight="1" thickBot="1" x14ac:dyDescent="0.25">
      <c r="A7" s="567"/>
      <c r="B7" s="567"/>
      <c r="C7" s="567"/>
      <c r="D7" s="567"/>
      <c r="E7" s="567"/>
      <c r="F7" s="361"/>
      <c r="G7" s="193"/>
      <c r="H7" s="193"/>
      <c r="I7" s="193"/>
      <c r="J7" s="15"/>
      <c r="K7" s="15"/>
    </row>
    <row r="8" spans="1:13" ht="20.100000000000001" customHeight="1" x14ac:dyDescent="0.2">
      <c r="A8" s="569" t="s">
        <v>307</v>
      </c>
      <c r="B8" s="568"/>
      <c r="C8" s="568"/>
      <c r="D8" s="568"/>
      <c r="E8" s="568"/>
      <c r="F8" s="570"/>
      <c r="J8" s="734"/>
      <c r="K8" s="734"/>
    </row>
    <row r="9" spans="1:13" ht="30" customHeight="1" x14ac:dyDescent="0.2">
      <c r="A9" s="571" t="s">
        <v>439</v>
      </c>
      <c r="B9" s="572">
        <v>13.24</v>
      </c>
      <c r="C9" s="572">
        <v>13.8</v>
      </c>
      <c r="D9" s="572">
        <v>15.426066666666665</v>
      </c>
      <c r="E9" s="572">
        <v>15</v>
      </c>
      <c r="F9" s="572">
        <v>15.5794</v>
      </c>
      <c r="G9" s="572">
        <v>16.52</v>
      </c>
      <c r="H9" s="572">
        <v>17.03</v>
      </c>
      <c r="I9" s="572">
        <v>18.18</v>
      </c>
      <c r="J9" s="572">
        <v>19.14</v>
      </c>
      <c r="K9" s="572">
        <v>19.598333333333336</v>
      </c>
    </row>
    <row r="10" spans="1:13" ht="20.45" customHeight="1" x14ac:dyDescent="0.2">
      <c r="A10" s="573" t="s">
        <v>308</v>
      </c>
      <c r="B10" s="574"/>
      <c r="C10" s="574"/>
      <c r="D10" s="574"/>
      <c r="E10" s="574"/>
      <c r="F10" s="574"/>
      <c r="G10" s="574"/>
      <c r="H10" s="574"/>
      <c r="I10" s="574"/>
      <c r="J10" s="574"/>
      <c r="K10" s="574"/>
    </row>
    <row r="11" spans="1:13" ht="26.45" customHeight="1" x14ac:dyDescent="0.2">
      <c r="A11" s="571" t="s">
        <v>208</v>
      </c>
      <c r="B11" s="572">
        <v>46.81</v>
      </c>
      <c r="C11" s="572">
        <v>45</v>
      </c>
      <c r="D11" s="572">
        <v>46.01703333333333</v>
      </c>
      <c r="E11" s="572">
        <v>45.993725000000005</v>
      </c>
      <c r="F11" s="572">
        <v>49.456000000000003</v>
      </c>
      <c r="G11" s="572">
        <v>47.3</v>
      </c>
      <c r="H11" s="572">
        <v>53.34</v>
      </c>
      <c r="I11" s="572">
        <v>58.98</v>
      </c>
      <c r="J11" s="572">
        <v>57.83</v>
      </c>
      <c r="K11" s="572">
        <v>59.81</v>
      </c>
    </row>
    <row r="12" spans="1:13" ht="30" customHeight="1" x14ac:dyDescent="0.2">
      <c r="A12" s="575" t="s">
        <v>209</v>
      </c>
      <c r="B12" s="576">
        <v>157.38999999999999</v>
      </c>
      <c r="C12" s="576">
        <v>157.01</v>
      </c>
      <c r="D12" s="576">
        <v>165.26129166666666</v>
      </c>
      <c r="E12" s="576">
        <v>164.73271666666668</v>
      </c>
      <c r="F12" s="576">
        <v>179.964</v>
      </c>
      <c r="G12" s="576">
        <v>177.75</v>
      </c>
      <c r="H12" s="576">
        <v>184.41</v>
      </c>
      <c r="I12" s="576">
        <v>185.72</v>
      </c>
      <c r="J12" s="576">
        <v>203.97</v>
      </c>
      <c r="K12" s="576">
        <v>207.14000000000001</v>
      </c>
    </row>
    <row r="13" spans="1:13" ht="30" customHeight="1" x14ac:dyDescent="0.2">
      <c r="A13" s="571" t="s">
        <v>226</v>
      </c>
      <c r="B13" s="572">
        <v>91.98</v>
      </c>
      <c r="C13" s="572">
        <v>96.3</v>
      </c>
      <c r="D13" s="572">
        <v>99.75700833333336</v>
      </c>
      <c r="E13" s="572">
        <v>99.75700833333336</v>
      </c>
      <c r="F13" s="572">
        <v>108.1974</v>
      </c>
      <c r="G13" s="572">
        <v>103.06</v>
      </c>
      <c r="H13" s="572">
        <v>113.02</v>
      </c>
      <c r="I13" s="572">
        <v>116.15</v>
      </c>
      <c r="J13" s="572">
        <v>113.81</v>
      </c>
      <c r="K13" s="572">
        <v>115.96333333333332</v>
      </c>
    </row>
    <row r="14" spans="1:13" ht="30" customHeight="1" x14ac:dyDescent="0.2">
      <c r="A14" s="575" t="s">
        <v>227</v>
      </c>
      <c r="B14" s="576">
        <v>84.56</v>
      </c>
      <c r="C14" s="576">
        <v>87.43</v>
      </c>
      <c r="D14" s="576">
        <v>91.084800000000016</v>
      </c>
      <c r="E14" s="576">
        <v>91.084800000000016</v>
      </c>
      <c r="F14" s="576">
        <v>97.717399999999998</v>
      </c>
      <c r="G14" s="576">
        <v>94.36</v>
      </c>
      <c r="H14" s="576">
        <v>101</v>
      </c>
      <c r="I14" s="576">
        <v>106.03</v>
      </c>
      <c r="J14" s="576">
        <v>111.35</v>
      </c>
      <c r="K14" s="576">
        <v>114.60000000000001</v>
      </c>
    </row>
    <row r="15" spans="1:13" s="539" customFormat="1" ht="30" customHeight="1" x14ac:dyDescent="0.2">
      <c r="A15" s="578" t="s">
        <v>309</v>
      </c>
      <c r="B15" s="572"/>
      <c r="C15" s="572"/>
      <c r="D15" s="572"/>
      <c r="E15" s="572"/>
      <c r="F15" s="572"/>
      <c r="G15" s="572"/>
      <c r="H15" s="572"/>
      <c r="I15" s="572"/>
      <c r="J15" s="572"/>
      <c r="K15" s="572"/>
    </row>
    <row r="16" spans="1:13" ht="30" customHeight="1" x14ac:dyDescent="0.2">
      <c r="A16" s="111" t="s">
        <v>543</v>
      </c>
      <c r="B16" s="576">
        <v>10.100200000000001</v>
      </c>
      <c r="C16" s="576">
        <v>10.72</v>
      </c>
      <c r="D16" s="576">
        <v>11.842958333333334</v>
      </c>
      <c r="E16" s="576">
        <v>11.522300000000001</v>
      </c>
      <c r="F16" s="576">
        <v>10.347300000000001</v>
      </c>
      <c r="G16" s="576">
        <v>11.308299999999999</v>
      </c>
      <c r="H16" s="576">
        <v>12.04</v>
      </c>
      <c r="I16" s="576">
        <v>13.55</v>
      </c>
      <c r="J16" s="576">
        <v>13.87</v>
      </c>
      <c r="K16" s="576">
        <v>14.066666666666668</v>
      </c>
    </row>
    <row r="17" spans="1:11" ht="30" customHeight="1" x14ac:dyDescent="0.2">
      <c r="A17" s="571" t="s">
        <v>544</v>
      </c>
      <c r="B17" s="572">
        <v>11.281675</v>
      </c>
      <c r="C17" s="572">
        <v>12.27</v>
      </c>
      <c r="D17" s="572">
        <v>13.222733333333332</v>
      </c>
      <c r="E17" s="572">
        <v>13.345916666666668</v>
      </c>
      <c r="F17" s="572">
        <v>15.027100000000001</v>
      </c>
      <c r="G17" s="572">
        <v>13.9785</v>
      </c>
      <c r="H17" s="572">
        <v>14.34</v>
      </c>
      <c r="I17" s="572">
        <v>15.12</v>
      </c>
      <c r="J17" s="572">
        <v>15.02</v>
      </c>
      <c r="K17" s="572">
        <v>15.185</v>
      </c>
    </row>
    <row r="18" spans="1:11" ht="30" customHeight="1" x14ac:dyDescent="0.2">
      <c r="A18" s="573" t="s">
        <v>310</v>
      </c>
      <c r="B18" s="576"/>
      <c r="C18" s="576"/>
      <c r="D18" s="576"/>
      <c r="E18" s="576"/>
      <c r="F18" s="576"/>
      <c r="G18" s="576"/>
      <c r="H18" s="576"/>
      <c r="I18" s="576"/>
      <c r="J18" s="576"/>
      <c r="K18" s="576"/>
    </row>
    <row r="19" spans="1:11" ht="30" customHeight="1" x14ac:dyDescent="0.2">
      <c r="A19" s="571" t="s">
        <v>225</v>
      </c>
      <c r="B19" s="572">
        <v>11.71</v>
      </c>
      <c r="C19" s="572" t="s">
        <v>277</v>
      </c>
      <c r="D19" s="572" t="s">
        <v>277</v>
      </c>
      <c r="E19" s="572">
        <v>13.336491666666667</v>
      </c>
      <c r="F19" s="572">
        <v>14.122</v>
      </c>
      <c r="G19" s="572">
        <v>15.02</v>
      </c>
      <c r="H19" s="572">
        <v>15.32</v>
      </c>
      <c r="I19" s="572">
        <v>16.88</v>
      </c>
      <c r="J19" s="572">
        <v>18.21</v>
      </c>
      <c r="K19" s="572">
        <v>18.341666666666665</v>
      </c>
    </row>
    <row r="20" spans="1:11" ht="30" customHeight="1" x14ac:dyDescent="0.2">
      <c r="A20" s="111" t="s">
        <v>224</v>
      </c>
      <c r="B20" s="576">
        <v>11.7</v>
      </c>
      <c r="C20" s="576">
        <v>12.08</v>
      </c>
      <c r="D20" s="576">
        <v>12.548250000000001</v>
      </c>
      <c r="E20" s="576">
        <v>13.32</v>
      </c>
      <c r="F20" s="576">
        <v>13.383100000000001</v>
      </c>
      <c r="G20" s="576">
        <v>12.364000000000001</v>
      </c>
      <c r="H20" s="576">
        <v>12.364000000000001</v>
      </c>
      <c r="I20" s="576" t="s">
        <v>277</v>
      </c>
      <c r="J20" s="576" t="s">
        <v>277</v>
      </c>
      <c r="K20" s="576" t="s">
        <v>277</v>
      </c>
    </row>
    <row r="21" spans="1:11" ht="30" customHeight="1" x14ac:dyDescent="0.2">
      <c r="A21" s="578" t="s">
        <v>311</v>
      </c>
      <c r="B21" s="572"/>
      <c r="C21" s="572"/>
      <c r="D21" s="572"/>
      <c r="E21" s="572"/>
      <c r="F21" s="572"/>
      <c r="G21" s="572"/>
      <c r="H21" s="572"/>
      <c r="I21" s="572"/>
      <c r="J21" s="572"/>
      <c r="K21" s="572"/>
    </row>
    <row r="22" spans="1:11" ht="30" customHeight="1" x14ac:dyDescent="0.2">
      <c r="A22" s="111" t="s">
        <v>525</v>
      </c>
      <c r="B22" s="577">
        <v>12.45</v>
      </c>
      <c r="C22" s="577">
        <v>12.89</v>
      </c>
      <c r="D22" s="577">
        <v>13.334033333333332</v>
      </c>
      <c r="E22" s="577">
        <v>14.118625</v>
      </c>
      <c r="F22" s="577">
        <v>15.033899999999999</v>
      </c>
      <c r="G22" s="577">
        <v>15.96</v>
      </c>
      <c r="H22" s="577">
        <v>16.54</v>
      </c>
      <c r="I22" s="577">
        <v>17.93</v>
      </c>
      <c r="J22" s="577">
        <v>19.23</v>
      </c>
      <c r="K22" s="577">
        <v>19.386666666666667</v>
      </c>
    </row>
    <row r="23" spans="1:11" ht="30" customHeight="1" x14ac:dyDescent="0.2">
      <c r="A23" s="571" t="s">
        <v>546</v>
      </c>
      <c r="B23" s="572">
        <v>10.43</v>
      </c>
      <c r="C23" s="572">
        <v>10.71</v>
      </c>
      <c r="D23" s="572">
        <v>11.000445454545455</v>
      </c>
      <c r="E23" s="572">
        <v>11.86</v>
      </c>
      <c r="F23" s="572">
        <v>12.8635</v>
      </c>
      <c r="G23" s="572">
        <v>12.61</v>
      </c>
      <c r="H23" s="572">
        <v>13.74</v>
      </c>
      <c r="I23" s="572">
        <v>14.58</v>
      </c>
      <c r="J23" s="572">
        <v>15.07</v>
      </c>
      <c r="K23" s="572">
        <v>15.313333333333334</v>
      </c>
    </row>
    <row r="24" spans="1:11" ht="30" customHeight="1" x14ac:dyDescent="0.2">
      <c r="A24" s="111" t="s">
        <v>445</v>
      </c>
      <c r="B24" s="576">
        <v>11.5</v>
      </c>
      <c r="C24" s="576">
        <v>11.61</v>
      </c>
      <c r="D24" s="576">
        <v>12.541466666666667</v>
      </c>
      <c r="E24" s="576">
        <v>13.61</v>
      </c>
      <c r="F24" s="576">
        <v>14.4887</v>
      </c>
      <c r="G24" s="576">
        <v>14.99</v>
      </c>
      <c r="H24" s="576">
        <v>15.1</v>
      </c>
      <c r="I24" s="576">
        <v>16.14</v>
      </c>
      <c r="J24" s="576">
        <v>16.350000000000001</v>
      </c>
      <c r="K24" s="576">
        <v>17.691666666666666</v>
      </c>
    </row>
    <row r="25" spans="1:11" ht="30" customHeight="1" x14ac:dyDescent="0.2">
      <c r="A25" s="571" t="s">
        <v>446</v>
      </c>
      <c r="B25" s="572">
        <v>12.17</v>
      </c>
      <c r="C25" s="572">
        <v>12.75</v>
      </c>
      <c r="D25" s="572">
        <v>13.149241666666668</v>
      </c>
      <c r="E25" s="572">
        <v>13.81</v>
      </c>
      <c r="F25" s="572">
        <v>14.3424</v>
      </c>
      <c r="G25" s="572">
        <v>14.31</v>
      </c>
      <c r="H25" s="572">
        <v>15.87</v>
      </c>
      <c r="I25" s="572">
        <v>16.03</v>
      </c>
      <c r="J25" s="572">
        <v>18.23</v>
      </c>
      <c r="K25" s="572">
        <v>18.218333333333334</v>
      </c>
    </row>
    <row r="26" spans="1:11" ht="3.75" customHeight="1" x14ac:dyDescent="0.2">
      <c r="A26" s="675"/>
      <c r="B26" s="675"/>
      <c r="C26" s="675"/>
      <c r="D26" s="675"/>
      <c r="E26" s="675"/>
      <c r="F26" s="675"/>
      <c r="G26" s="675"/>
      <c r="H26" s="675"/>
      <c r="I26" s="675"/>
      <c r="J26" s="675"/>
      <c r="K26" s="675"/>
    </row>
    <row r="27" spans="1:11" ht="15" customHeight="1" x14ac:dyDescent="0.2">
      <c r="A27" s="350" t="s">
        <v>655</v>
      </c>
    </row>
    <row r="28" spans="1:11" ht="24.75" customHeight="1" x14ac:dyDescent="0.2">
      <c r="A28" s="938" t="s">
        <v>428</v>
      </c>
      <c r="B28" s="938"/>
      <c r="C28" s="938"/>
      <c r="D28" s="938"/>
      <c r="E28" s="938"/>
      <c r="F28" s="938"/>
      <c r="G28" s="938"/>
      <c r="H28" s="938"/>
      <c r="I28" s="713"/>
      <c r="J28" s="793"/>
      <c r="K28" s="729"/>
    </row>
    <row r="29" spans="1:11" ht="15" customHeight="1" x14ac:dyDescent="0.2">
      <c r="A29" s="2" t="s">
        <v>545</v>
      </c>
    </row>
    <row r="30" spans="1:11" ht="15" customHeight="1" x14ac:dyDescent="0.2">
      <c r="A30" s="2" t="s">
        <v>291</v>
      </c>
    </row>
    <row r="31" spans="1:11" ht="12.75" customHeight="1" x14ac:dyDescent="0.2"/>
  </sheetData>
  <mergeCells count="1">
    <mergeCell ref="A28:H28"/>
  </mergeCells>
  <hyperlinks>
    <hyperlink ref="M2" location="contenido!A1" display="volver al índice"/>
  </hyperlinks>
  <printOptions horizontalCentered="1" verticalCentered="1"/>
  <pageMargins left="0.39370078740157483" right="0.39370078740157483" top="0.39370078740157483" bottom="0.39370078740157483" header="0" footer="0.19685039370078741"/>
  <pageSetup scale="5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0000FF"/>
  </sheetPr>
  <dimension ref="A2:Q48"/>
  <sheetViews>
    <sheetView showGridLines="0" view="pageBreakPreview" zoomScaleNormal="100" zoomScaleSheetLayoutView="100" workbookViewId="0">
      <selection activeCell="E20" sqref="E20"/>
    </sheetView>
  </sheetViews>
  <sheetFormatPr baseColWidth="10" defaultColWidth="11.42578125" defaultRowHeight="12.75" x14ac:dyDescent="0.2"/>
  <cols>
    <col min="1" max="1" width="1.5703125" style="797" customWidth="1"/>
    <col min="2" max="2" width="44" style="7" customWidth="1"/>
    <col min="3" max="14" width="7.7109375" style="539" customWidth="1"/>
    <col min="15" max="15" width="1.5703125" style="118" customWidth="1"/>
    <col min="16" max="16384" width="11.42578125" style="7"/>
  </cols>
  <sheetData>
    <row r="2" spans="1:17" ht="15.75" x14ac:dyDescent="0.25">
      <c r="B2" s="123" t="s">
        <v>574</v>
      </c>
      <c r="P2" s="55" t="s">
        <v>188</v>
      </c>
    </row>
    <row r="3" spans="1:17" ht="15.75" x14ac:dyDescent="0.25">
      <c r="B3" s="123" t="s">
        <v>118</v>
      </c>
    </row>
    <row r="4" spans="1:17" ht="15" x14ac:dyDescent="0.25">
      <c r="B4" s="738" t="s">
        <v>223</v>
      </c>
    </row>
    <row r="5" spans="1:17" ht="4.9000000000000004" customHeight="1" x14ac:dyDescent="0.2"/>
    <row r="6" spans="1:17" s="19" customFormat="1" ht="30" customHeight="1" x14ac:dyDescent="0.2">
      <c r="A6" s="797"/>
      <c r="B6" s="487" t="s">
        <v>338</v>
      </c>
      <c r="C6" s="668" t="s">
        <v>7</v>
      </c>
      <c r="D6" s="671" t="s">
        <v>8</v>
      </c>
      <c r="E6" s="671" t="s">
        <v>9</v>
      </c>
      <c r="F6" s="795" t="s">
        <v>10</v>
      </c>
      <c r="G6" s="671" t="s">
        <v>11</v>
      </c>
      <c r="H6" s="671" t="s">
        <v>12</v>
      </c>
      <c r="I6" s="671" t="s">
        <v>13</v>
      </c>
      <c r="J6" s="671" t="s">
        <v>14</v>
      </c>
      <c r="K6" s="671" t="s">
        <v>15</v>
      </c>
      <c r="L6" s="671" t="s">
        <v>16</v>
      </c>
      <c r="M6" s="671" t="s">
        <v>17</v>
      </c>
      <c r="N6" s="671" t="s">
        <v>18</v>
      </c>
      <c r="O6" s="130"/>
    </row>
    <row r="7" spans="1:17" s="19" customFormat="1" ht="9.9499999999999993" customHeight="1" thickBot="1" x14ac:dyDescent="0.25">
      <c r="A7" s="797"/>
      <c r="B7" s="183"/>
      <c r="C7" s="580"/>
      <c r="D7" s="672"/>
      <c r="E7" s="580"/>
      <c r="F7" s="580"/>
      <c r="G7" s="580"/>
      <c r="H7" s="580"/>
      <c r="I7" s="580"/>
      <c r="J7" s="580"/>
      <c r="K7" s="580"/>
      <c r="L7" s="580"/>
      <c r="M7" s="580"/>
      <c r="N7" s="580"/>
      <c r="O7" s="581"/>
    </row>
    <row r="8" spans="1:17" s="19" customFormat="1" ht="19.5" customHeight="1" x14ac:dyDescent="0.2">
      <c r="A8" s="797"/>
      <c r="B8" s="801" t="s">
        <v>307</v>
      </c>
      <c r="C8" s="582"/>
      <c r="D8" s="673"/>
      <c r="E8" s="582"/>
      <c r="F8" s="582"/>
      <c r="G8" s="582"/>
      <c r="H8" s="582"/>
      <c r="I8" s="582"/>
      <c r="J8" s="582"/>
      <c r="K8" s="582"/>
      <c r="L8" s="582"/>
      <c r="M8" s="582"/>
      <c r="N8" s="582"/>
      <c r="O8" s="583"/>
    </row>
    <row r="9" spans="1:17" s="19" customFormat="1" ht="19.5" customHeight="1" x14ac:dyDescent="0.2">
      <c r="A9" s="797"/>
      <c r="B9" s="584" t="s">
        <v>511</v>
      </c>
      <c r="C9" s="585">
        <v>25.95</v>
      </c>
      <c r="D9" s="585">
        <v>25.28</v>
      </c>
      <c r="E9" s="585">
        <v>25.74</v>
      </c>
      <c r="F9" s="585">
        <v>26.77</v>
      </c>
      <c r="G9" s="585">
        <v>26.92</v>
      </c>
      <c r="H9" s="585">
        <v>25.25</v>
      </c>
      <c r="I9" s="585"/>
      <c r="J9" s="585"/>
      <c r="K9" s="585"/>
      <c r="L9" s="585"/>
      <c r="M9" s="585"/>
      <c r="N9" s="585"/>
      <c r="O9" s="576"/>
      <c r="P9" s="464"/>
    </row>
    <row r="10" spans="1:17" s="19" customFormat="1" ht="19.5" customHeight="1" x14ac:dyDescent="0.2">
      <c r="A10" s="797"/>
      <c r="B10" s="586" t="s">
        <v>512</v>
      </c>
      <c r="C10" s="587">
        <v>9.4700000000000006</v>
      </c>
      <c r="D10" s="587">
        <v>9.3699999999999992</v>
      </c>
      <c r="E10" s="587">
        <v>9.39</v>
      </c>
      <c r="F10" s="587">
        <v>9.56</v>
      </c>
      <c r="G10" s="587">
        <v>9.68</v>
      </c>
      <c r="H10" s="587">
        <v>9.76</v>
      </c>
      <c r="I10" s="587"/>
      <c r="J10" s="587"/>
      <c r="K10" s="587"/>
      <c r="L10" s="587"/>
      <c r="M10" s="587"/>
      <c r="N10" s="587"/>
      <c r="O10" s="577"/>
      <c r="P10" s="464"/>
    </row>
    <row r="11" spans="1:17" s="19" customFormat="1" ht="19.5" customHeight="1" x14ac:dyDescent="0.2">
      <c r="A11" s="797" t="s">
        <v>541</v>
      </c>
      <c r="B11" s="588" t="s">
        <v>513</v>
      </c>
      <c r="C11" s="585">
        <v>19.079999999999998</v>
      </c>
      <c r="D11" s="585">
        <v>18.73</v>
      </c>
      <c r="E11" s="585">
        <v>19.37</v>
      </c>
      <c r="F11" s="585">
        <v>20.11</v>
      </c>
      <c r="G11" s="585">
        <v>19.82</v>
      </c>
      <c r="H11" s="585">
        <v>20.48</v>
      </c>
      <c r="I11" s="585"/>
      <c r="J11" s="585"/>
      <c r="K11" s="585"/>
      <c r="L11" s="585"/>
      <c r="M11" s="585"/>
      <c r="N11" s="585"/>
      <c r="O11" s="576"/>
      <c r="P11" s="464"/>
      <c r="Q11" s="19" t="s">
        <v>452</v>
      </c>
    </row>
    <row r="12" spans="1:17" s="19" customFormat="1" ht="19.5" customHeight="1" x14ac:dyDescent="0.2">
      <c r="A12" s="797"/>
      <c r="B12" s="801" t="s">
        <v>309</v>
      </c>
      <c r="C12" s="587"/>
      <c r="D12" s="587"/>
      <c r="E12" s="587"/>
      <c r="F12" s="587"/>
      <c r="G12" s="587"/>
      <c r="H12" s="587"/>
      <c r="I12" s="587"/>
      <c r="J12" s="587"/>
      <c r="K12" s="587"/>
      <c r="L12" s="587"/>
      <c r="M12" s="587"/>
      <c r="N12" s="587"/>
      <c r="O12" s="577"/>
      <c r="P12" s="464"/>
    </row>
    <row r="13" spans="1:17" s="19" customFormat="1" ht="21.6" customHeight="1" x14ac:dyDescent="0.2">
      <c r="A13" s="797" t="s">
        <v>541</v>
      </c>
      <c r="B13" s="588" t="s">
        <v>519</v>
      </c>
      <c r="C13" s="585">
        <v>14.86</v>
      </c>
      <c r="D13" s="585">
        <v>14.65</v>
      </c>
      <c r="E13" s="585">
        <v>14.99</v>
      </c>
      <c r="F13" s="585">
        <v>15.4</v>
      </c>
      <c r="G13" s="585">
        <v>15.6</v>
      </c>
      <c r="H13" s="585">
        <v>15.61</v>
      </c>
      <c r="I13" s="585"/>
      <c r="J13" s="585"/>
      <c r="K13" s="585"/>
      <c r="L13" s="585"/>
      <c r="M13" s="585"/>
      <c r="N13" s="585"/>
      <c r="O13" s="576"/>
      <c r="P13" s="464"/>
    </row>
    <row r="14" spans="1:17" s="19" customFormat="1" ht="18" customHeight="1" x14ac:dyDescent="0.2">
      <c r="A14" s="797" t="s">
        <v>541</v>
      </c>
      <c r="B14" s="586" t="s">
        <v>520</v>
      </c>
      <c r="C14" s="587">
        <v>13.73</v>
      </c>
      <c r="D14" s="587">
        <v>13.63</v>
      </c>
      <c r="E14" s="587">
        <v>13.79</v>
      </c>
      <c r="F14" s="587">
        <v>14.38</v>
      </c>
      <c r="G14" s="587">
        <v>14.39</v>
      </c>
      <c r="H14" s="587">
        <v>14.48</v>
      </c>
      <c r="I14" s="587"/>
      <c r="J14" s="587"/>
      <c r="K14" s="587"/>
      <c r="L14" s="587"/>
      <c r="M14" s="587"/>
      <c r="N14" s="587"/>
      <c r="O14" s="577"/>
      <c r="P14" s="464"/>
    </row>
    <row r="15" spans="1:17" s="19" customFormat="1" ht="19.5" customHeight="1" x14ac:dyDescent="0.2">
      <c r="A15" s="797"/>
      <c r="B15" s="800" t="s">
        <v>310</v>
      </c>
      <c r="C15" s="585"/>
      <c r="D15" s="585"/>
      <c r="E15" s="585"/>
      <c r="F15" s="585"/>
      <c r="G15" s="585"/>
      <c r="H15" s="585"/>
      <c r="I15" s="585"/>
      <c r="J15" s="585"/>
      <c r="K15" s="585"/>
      <c r="L15" s="585"/>
      <c r="M15" s="585"/>
      <c r="N15" s="585"/>
      <c r="O15" s="576"/>
      <c r="P15" s="464"/>
    </row>
    <row r="16" spans="1:17" s="19" customFormat="1" ht="19.5" customHeight="1" x14ac:dyDescent="0.2">
      <c r="A16" s="797" t="s">
        <v>541</v>
      </c>
      <c r="B16" s="589" t="s">
        <v>521</v>
      </c>
      <c r="C16" s="590">
        <v>18.36</v>
      </c>
      <c r="D16" s="590">
        <v>18.39</v>
      </c>
      <c r="E16" s="590">
        <v>18.22</v>
      </c>
      <c r="F16" s="590">
        <v>18.43</v>
      </c>
      <c r="G16" s="590">
        <v>18.239999999999998</v>
      </c>
      <c r="H16" s="590">
        <v>18.41</v>
      </c>
      <c r="I16" s="590"/>
      <c r="J16" s="590"/>
      <c r="K16" s="590"/>
      <c r="L16" s="590"/>
      <c r="M16" s="590"/>
      <c r="N16" s="590"/>
      <c r="O16" s="576"/>
      <c r="P16" s="464"/>
    </row>
    <row r="17" spans="1:16" s="19" customFormat="1" ht="24.6" customHeight="1" x14ac:dyDescent="0.2">
      <c r="A17" s="797"/>
      <c r="B17" s="591" t="s">
        <v>522</v>
      </c>
      <c r="C17" s="592">
        <v>18.34</v>
      </c>
      <c r="D17" s="592">
        <v>18.36</v>
      </c>
      <c r="E17" s="592">
        <v>18.41</v>
      </c>
      <c r="F17" s="592">
        <v>18.649999999999999</v>
      </c>
      <c r="G17" s="592">
        <v>18.3</v>
      </c>
      <c r="H17" s="592">
        <v>18.899999999999999</v>
      </c>
      <c r="I17" s="592"/>
      <c r="J17" s="592"/>
      <c r="K17" s="592"/>
      <c r="L17" s="592"/>
      <c r="M17" s="592"/>
      <c r="N17" s="592"/>
      <c r="O17" s="577"/>
      <c r="P17" s="464"/>
    </row>
    <row r="18" spans="1:16" s="19" customFormat="1" x14ac:dyDescent="0.2">
      <c r="A18" s="797"/>
      <c r="B18" s="589" t="s">
        <v>523</v>
      </c>
      <c r="C18" s="590">
        <v>17.97</v>
      </c>
      <c r="D18" s="590">
        <v>18.239999999999998</v>
      </c>
      <c r="E18" s="590">
        <v>18.739999999999998</v>
      </c>
      <c r="F18" s="590">
        <v>18.829999999999998</v>
      </c>
      <c r="G18" s="590">
        <v>18.95</v>
      </c>
      <c r="H18" s="590">
        <v>18.940000000000001</v>
      </c>
      <c r="I18" s="590"/>
      <c r="J18" s="590"/>
      <c r="K18" s="590"/>
      <c r="L18" s="590"/>
      <c r="M18" s="590"/>
      <c r="N18" s="590"/>
      <c r="O18" s="576"/>
      <c r="P18" s="464"/>
    </row>
    <row r="19" spans="1:16" s="19" customFormat="1" ht="19.5" customHeight="1" x14ac:dyDescent="0.2">
      <c r="A19" s="797"/>
      <c r="B19" s="591" t="s">
        <v>524</v>
      </c>
      <c r="C19" s="592">
        <v>18.05</v>
      </c>
      <c r="D19" s="592">
        <v>18.3</v>
      </c>
      <c r="E19" s="592">
        <v>18.829999999999998</v>
      </c>
      <c r="F19" s="592">
        <v>18.91</v>
      </c>
      <c r="G19" s="592">
        <v>18.95</v>
      </c>
      <c r="H19" s="592">
        <v>18.97</v>
      </c>
      <c r="I19" s="592"/>
      <c r="J19" s="592"/>
      <c r="K19" s="592"/>
      <c r="L19" s="592"/>
      <c r="M19" s="592"/>
      <c r="N19" s="592"/>
      <c r="O19" s="577"/>
      <c r="P19" s="464"/>
    </row>
    <row r="20" spans="1:16" s="19" customFormat="1" ht="19.5" customHeight="1" x14ac:dyDescent="0.2">
      <c r="A20" s="797"/>
      <c r="B20" s="799" t="s">
        <v>311</v>
      </c>
      <c r="C20" s="590"/>
      <c r="D20" s="590"/>
      <c r="E20" s="590"/>
      <c r="F20" s="590"/>
      <c r="G20" s="590"/>
      <c r="H20" s="590"/>
      <c r="I20" s="590"/>
      <c r="J20" s="590"/>
      <c r="K20" s="590"/>
      <c r="L20" s="590"/>
      <c r="M20" s="590"/>
      <c r="N20" s="590"/>
      <c r="O20" s="576"/>
      <c r="P20" s="464"/>
    </row>
    <row r="21" spans="1:16" s="19" customFormat="1" ht="26.45" customHeight="1" x14ac:dyDescent="0.2">
      <c r="A21" s="797" t="s">
        <v>541</v>
      </c>
      <c r="B21" s="591" t="s">
        <v>525</v>
      </c>
      <c r="C21" s="592">
        <v>19.649999999999999</v>
      </c>
      <c r="D21" s="592">
        <v>19.47</v>
      </c>
      <c r="E21" s="592">
        <v>19.48</v>
      </c>
      <c r="F21" s="592">
        <v>19.329999999999998</v>
      </c>
      <c r="G21" s="592">
        <v>19.18</v>
      </c>
      <c r="H21" s="592">
        <v>19.21</v>
      </c>
      <c r="I21" s="592"/>
      <c r="J21" s="592"/>
      <c r="K21" s="592"/>
      <c r="L21" s="592"/>
      <c r="M21" s="592"/>
      <c r="N21" s="592"/>
      <c r="O21" s="577"/>
      <c r="P21" s="464"/>
    </row>
    <row r="22" spans="1:16" s="19" customFormat="1" ht="26.45" customHeight="1" x14ac:dyDescent="0.2">
      <c r="A22" s="797"/>
      <c r="B22" s="589" t="s">
        <v>526</v>
      </c>
      <c r="C22" s="590">
        <v>19.86</v>
      </c>
      <c r="D22" s="590">
        <v>19.73</v>
      </c>
      <c r="E22" s="590">
        <v>19.64</v>
      </c>
      <c r="F22" s="590">
        <v>19.46</v>
      </c>
      <c r="G22" s="590">
        <v>19.399999999999999</v>
      </c>
      <c r="H22" s="590">
        <v>19.34</v>
      </c>
      <c r="I22" s="590"/>
      <c r="J22" s="590"/>
      <c r="K22" s="590"/>
      <c r="L22" s="590"/>
      <c r="M22" s="590"/>
      <c r="N22" s="590"/>
      <c r="O22" s="576"/>
      <c r="P22" s="464"/>
    </row>
    <row r="23" spans="1:16" s="19" customFormat="1" x14ac:dyDescent="0.2">
      <c r="A23" s="797"/>
      <c r="B23" s="591" t="s">
        <v>527</v>
      </c>
      <c r="C23" s="592">
        <v>19.86</v>
      </c>
      <c r="D23" s="592">
        <v>19.68</v>
      </c>
      <c r="E23" s="592">
        <v>19.64</v>
      </c>
      <c r="F23" s="592">
        <v>19.46</v>
      </c>
      <c r="G23" s="592">
        <v>19.39</v>
      </c>
      <c r="H23" s="592">
        <v>19.3</v>
      </c>
      <c r="I23" s="592"/>
      <c r="J23" s="592"/>
      <c r="K23" s="592"/>
      <c r="L23" s="592"/>
      <c r="M23" s="592"/>
      <c r="N23" s="592"/>
      <c r="O23" s="577"/>
      <c r="P23" s="464"/>
    </row>
    <row r="24" spans="1:16" s="19" customFormat="1" ht="19.5" customHeight="1" x14ac:dyDescent="0.2">
      <c r="A24" s="797"/>
      <c r="B24" s="589" t="s">
        <v>535</v>
      </c>
      <c r="C24" s="590">
        <v>14.5</v>
      </c>
      <c r="D24" s="590">
        <v>14.17</v>
      </c>
      <c r="E24" s="590">
        <v>14.33</v>
      </c>
      <c r="F24" s="590">
        <v>14.18</v>
      </c>
      <c r="G24" s="590">
        <v>14.16</v>
      </c>
      <c r="H24" s="590">
        <v>14.15</v>
      </c>
      <c r="I24" s="590"/>
      <c r="J24" s="590"/>
      <c r="K24" s="590"/>
      <c r="L24" s="590"/>
      <c r="M24" s="590"/>
      <c r="N24" s="590"/>
      <c r="O24" s="577"/>
      <c r="P24" s="464"/>
    </row>
    <row r="25" spans="1:16" s="19" customFormat="1" x14ac:dyDescent="0.2">
      <c r="A25" s="797"/>
      <c r="B25" s="591" t="s">
        <v>528</v>
      </c>
      <c r="C25" s="592">
        <v>18.78</v>
      </c>
      <c r="D25" s="592">
        <v>18.97</v>
      </c>
      <c r="E25" s="592">
        <v>19.39</v>
      </c>
      <c r="F25" s="592">
        <v>19.39</v>
      </c>
      <c r="G25" s="592">
        <v>19.46</v>
      </c>
      <c r="H25" s="592">
        <v>19.649999999999999</v>
      </c>
      <c r="I25" s="592"/>
      <c r="J25" s="592"/>
      <c r="K25" s="592"/>
      <c r="L25" s="592"/>
      <c r="M25" s="592"/>
      <c r="N25" s="592"/>
      <c r="O25" s="576"/>
      <c r="P25" s="464"/>
    </row>
    <row r="26" spans="1:16" s="19" customFormat="1" ht="19.5" customHeight="1" x14ac:dyDescent="0.2">
      <c r="A26" s="797"/>
      <c r="B26" s="589" t="s">
        <v>529</v>
      </c>
      <c r="C26" s="590">
        <v>18.7</v>
      </c>
      <c r="D26" s="590">
        <v>18.940000000000001</v>
      </c>
      <c r="E26" s="590">
        <v>19.14</v>
      </c>
      <c r="F26" s="590">
        <v>19.190000000000001</v>
      </c>
      <c r="G26" s="590">
        <v>19.41</v>
      </c>
      <c r="H26" s="590">
        <v>19.62</v>
      </c>
      <c r="I26" s="590"/>
      <c r="J26" s="590"/>
      <c r="K26" s="590"/>
      <c r="L26" s="590"/>
      <c r="M26" s="590"/>
      <c r="N26" s="590"/>
      <c r="O26" s="577"/>
      <c r="P26" s="464"/>
    </row>
    <row r="27" spans="1:16" s="19" customFormat="1" ht="19.5" customHeight="1" x14ac:dyDescent="0.2">
      <c r="A27" s="797"/>
      <c r="B27" s="591" t="s">
        <v>542</v>
      </c>
      <c r="C27" s="592">
        <v>18.79</v>
      </c>
      <c r="D27" s="592">
        <v>18.97</v>
      </c>
      <c r="E27" s="592">
        <v>19.29</v>
      </c>
      <c r="F27" s="592">
        <v>19.39</v>
      </c>
      <c r="G27" s="592">
        <v>19.45</v>
      </c>
      <c r="H27" s="592">
        <v>19.649999999999999</v>
      </c>
      <c r="I27" s="592"/>
      <c r="J27" s="592"/>
      <c r="K27" s="592"/>
      <c r="L27" s="592"/>
      <c r="M27" s="592"/>
      <c r="N27" s="592"/>
      <c r="O27" s="576"/>
      <c r="P27" s="464"/>
    </row>
    <row r="28" spans="1:16" s="19" customFormat="1" ht="19.5" customHeight="1" x14ac:dyDescent="0.2">
      <c r="A28" s="797"/>
      <c r="B28" s="589" t="s">
        <v>530</v>
      </c>
      <c r="C28" s="590">
        <v>16.52</v>
      </c>
      <c r="D28" s="590">
        <v>16.96</v>
      </c>
      <c r="E28" s="590">
        <v>17.71</v>
      </c>
      <c r="F28" s="590">
        <v>18.059999999999999</v>
      </c>
      <c r="G28" s="590">
        <v>18.420000000000002</v>
      </c>
      <c r="H28" s="590">
        <v>18.48</v>
      </c>
      <c r="I28" s="590"/>
      <c r="J28" s="590"/>
      <c r="K28" s="590"/>
      <c r="L28" s="590"/>
      <c r="M28" s="590"/>
      <c r="N28" s="590"/>
      <c r="O28" s="577"/>
      <c r="P28" s="464"/>
    </row>
    <row r="29" spans="1:16" s="19" customFormat="1" ht="19.5" customHeight="1" x14ac:dyDescent="0.2">
      <c r="A29" s="797" t="s">
        <v>541</v>
      </c>
      <c r="B29" s="591" t="s">
        <v>531</v>
      </c>
      <c r="C29" s="592">
        <v>16.47</v>
      </c>
      <c r="D29" s="592">
        <v>16.88</v>
      </c>
      <c r="E29" s="592">
        <v>17.670000000000002</v>
      </c>
      <c r="F29" s="592">
        <v>17.84</v>
      </c>
      <c r="G29" s="592">
        <v>18.41</v>
      </c>
      <c r="H29" s="592">
        <v>18.45</v>
      </c>
      <c r="I29" s="592"/>
      <c r="J29" s="592"/>
      <c r="K29" s="592"/>
      <c r="L29" s="592"/>
      <c r="M29" s="592"/>
      <c r="N29" s="592"/>
      <c r="O29" s="576"/>
      <c r="P29" s="464"/>
    </row>
    <row r="30" spans="1:16" s="19" customFormat="1" ht="19.5" customHeight="1" x14ac:dyDescent="0.2">
      <c r="A30" s="797"/>
      <c r="B30" s="589" t="s">
        <v>532</v>
      </c>
      <c r="C30" s="590">
        <v>17.91</v>
      </c>
      <c r="D30" s="590">
        <v>17.86</v>
      </c>
      <c r="E30" s="590">
        <v>18</v>
      </c>
      <c r="F30" s="590">
        <v>17.77</v>
      </c>
      <c r="G30" s="590">
        <v>18.02</v>
      </c>
      <c r="H30" s="590">
        <v>17.97</v>
      </c>
      <c r="I30" s="590"/>
      <c r="J30" s="590"/>
      <c r="K30" s="590"/>
      <c r="L30" s="590"/>
      <c r="M30" s="590"/>
      <c r="N30" s="590"/>
      <c r="O30" s="577"/>
      <c r="P30" s="464"/>
    </row>
    <row r="31" spans="1:16" s="19" customFormat="1" ht="19.5" customHeight="1" x14ac:dyDescent="0.2">
      <c r="A31" s="797" t="s">
        <v>541</v>
      </c>
      <c r="B31" s="591" t="s">
        <v>533</v>
      </c>
      <c r="C31" s="592">
        <v>18.2</v>
      </c>
      <c r="D31" s="592">
        <v>18.170000000000002</v>
      </c>
      <c r="E31" s="592">
        <v>18.21</v>
      </c>
      <c r="F31" s="592">
        <v>18.12</v>
      </c>
      <c r="G31" s="592">
        <v>18.37</v>
      </c>
      <c r="H31" s="592">
        <v>18.239999999999998</v>
      </c>
      <c r="I31" s="592"/>
      <c r="J31" s="592"/>
      <c r="K31" s="592"/>
      <c r="L31" s="592"/>
      <c r="M31" s="592"/>
      <c r="N31" s="592"/>
      <c r="O31" s="576"/>
      <c r="P31" s="464"/>
    </row>
    <row r="32" spans="1:16" s="19" customFormat="1" ht="19.5" customHeight="1" x14ac:dyDescent="0.2">
      <c r="A32" s="797"/>
      <c r="B32" s="799" t="s">
        <v>534</v>
      </c>
      <c r="C32" s="590"/>
      <c r="D32" s="590"/>
      <c r="E32" s="590"/>
      <c r="F32" s="590"/>
      <c r="G32" s="590"/>
      <c r="H32" s="590"/>
      <c r="I32" s="590"/>
      <c r="J32" s="590"/>
      <c r="K32" s="590"/>
      <c r="L32" s="590"/>
      <c r="M32" s="590"/>
      <c r="N32" s="590"/>
      <c r="O32" s="577"/>
      <c r="P32" s="464"/>
    </row>
    <row r="33" spans="1:16" s="19" customFormat="1" ht="19.5" customHeight="1" x14ac:dyDescent="0.2">
      <c r="A33" s="797"/>
      <c r="B33" s="591" t="s">
        <v>514</v>
      </c>
      <c r="C33" s="592">
        <v>59.04</v>
      </c>
      <c r="D33" s="592">
        <v>59.79</v>
      </c>
      <c r="E33" s="592">
        <v>60.6</v>
      </c>
      <c r="F33" s="592" t="s">
        <v>277</v>
      </c>
      <c r="G33" s="592" t="s">
        <v>277</v>
      </c>
      <c r="H33" s="592" t="s">
        <v>277</v>
      </c>
      <c r="I33" s="592"/>
      <c r="J33" s="592"/>
      <c r="K33" s="592"/>
      <c r="L33" s="592"/>
      <c r="M33" s="592"/>
      <c r="N33" s="592"/>
      <c r="O33" s="576"/>
      <c r="P33" s="464"/>
    </row>
    <row r="34" spans="1:16" s="19" customFormat="1" ht="19.5" customHeight="1" x14ac:dyDescent="0.2">
      <c r="A34" s="797" t="s">
        <v>541</v>
      </c>
      <c r="B34" s="589" t="s">
        <v>515</v>
      </c>
      <c r="C34" s="590">
        <v>206.79</v>
      </c>
      <c r="D34" s="590">
        <v>207.56</v>
      </c>
      <c r="E34" s="590">
        <v>207.12</v>
      </c>
      <c r="F34" s="590">
        <v>207.63</v>
      </c>
      <c r="G34" s="590">
        <v>206.6</v>
      </c>
      <c r="H34" s="590">
        <v>207.14</v>
      </c>
      <c r="I34" s="590"/>
      <c r="J34" s="590"/>
      <c r="K34" s="590"/>
      <c r="L34" s="590"/>
      <c r="M34" s="590"/>
      <c r="N34" s="590"/>
      <c r="O34" s="576"/>
      <c r="P34" s="464"/>
    </row>
    <row r="35" spans="1:16" s="19" customFormat="1" ht="19.5" customHeight="1" x14ac:dyDescent="0.2">
      <c r="A35" s="797" t="s">
        <v>541</v>
      </c>
      <c r="B35" s="591" t="s">
        <v>536</v>
      </c>
      <c r="C35" s="592">
        <v>57.53</v>
      </c>
      <c r="D35" s="592">
        <v>58.27</v>
      </c>
      <c r="E35" s="592">
        <v>56.93</v>
      </c>
      <c r="F35" s="592">
        <v>55.45</v>
      </c>
      <c r="G35" s="592">
        <v>56.9</v>
      </c>
      <c r="H35" s="592">
        <v>55.19</v>
      </c>
      <c r="I35" s="592"/>
      <c r="J35" s="592"/>
      <c r="K35" s="592"/>
      <c r="L35" s="592"/>
      <c r="M35" s="592"/>
      <c r="N35" s="592"/>
      <c r="O35" s="576"/>
      <c r="P35" s="464"/>
    </row>
    <row r="36" spans="1:16" s="19" customFormat="1" ht="19.5" customHeight="1" x14ac:dyDescent="0.2">
      <c r="A36" s="797"/>
      <c r="B36" s="589" t="s">
        <v>537</v>
      </c>
      <c r="C36" s="590">
        <v>205.32</v>
      </c>
      <c r="D36" s="590">
        <v>206.25</v>
      </c>
      <c r="E36" s="590">
        <v>200.72</v>
      </c>
      <c r="F36" s="590">
        <v>200.31</v>
      </c>
      <c r="G36" s="590">
        <v>209.56</v>
      </c>
      <c r="H36" s="590">
        <v>211.63</v>
      </c>
      <c r="I36" s="590"/>
      <c r="J36" s="590"/>
      <c r="K36" s="590"/>
      <c r="L36" s="590"/>
      <c r="M36" s="590"/>
      <c r="N36" s="590"/>
      <c r="O36" s="576"/>
      <c r="P36" s="464"/>
    </row>
    <row r="37" spans="1:16" s="19" customFormat="1" ht="19.5" customHeight="1" x14ac:dyDescent="0.2">
      <c r="A37" s="797"/>
      <c r="B37" s="591" t="s">
        <v>516</v>
      </c>
      <c r="C37" s="592">
        <v>45.99</v>
      </c>
      <c r="D37" s="592">
        <v>45.15</v>
      </c>
      <c r="E37" s="592">
        <v>44.41</v>
      </c>
      <c r="F37" s="592" t="s">
        <v>277</v>
      </c>
      <c r="G37" s="592" t="s">
        <v>277</v>
      </c>
      <c r="H37" s="592" t="s">
        <v>277</v>
      </c>
      <c r="I37" s="592"/>
      <c r="J37" s="592"/>
      <c r="K37" s="592"/>
      <c r="L37" s="592"/>
      <c r="M37" s="592"/>
      <c r="N37" s="592"/>
      <c r="O37" s="576"/>
      <c r="P37" s="464"/>
    </row>
    <row r="38" spans="1:16" s="19" customFormat="1" ht="19.5" customHeight="1" x14ac:dyDescent="0.2">
      <c r="A38" s="797"/>
      <c r="B38" s="589" t="s">
        <v>509</v>
      </c>
      <c r="C38" s="590">
        <v>113.55</v>
      </c>
      <c r="D38" s="590">
        <v>115.26</v>
      </c>
      <c r="E38" s="590">
        <v>114.46</v>
      </c>
      <c r="F38" s="590">
        <v>113.76</v>
      </c>
      <c r="G38" s="590">
        <v>117.91</v>
      </c>
      <c r="H38" s="590">
        <v>120.84</v>
      </c>
      <c r="I38" s="590"/>
      <c r="J38" s="590"/>
      <c r="K38" s="590"/>
      <c r="L38" s="590"/>
      <c r="M38" s="590"/>
      <c r="N38" s="590"/>
      <c r="O38" s="577"/>
      <c r="P38" s="464"/>
    </row>
    <row r="39" spans="1:16" s="19" customFormat="1" ht="19.5" customHeight="1" x14ac:dyDescent="0.2">
      <c r="A39" s="797" t="s">
        <v>541</v>
      </c>
      <c r="B39" s="591" t="s">
        <v>510</v>
      </c>
      <c r="C39" s="592">
        <v>110.96</v>
      </c>
      <c r="D39" s="592">
        <v>115.26</v>
      </c>
      <c r="E39" s="592">
        <v>115.4</v>
      </c>
      <c r="F39" s="592">
        <v>115.23</v>
      </c>
      <c r="G39" s="592">
        <v>115.34</v>
      </c>
      <c r="H39" s="592">
        <v>115.41</v>
      </c>
      <c r="I39" s="592"/>
      <c r="J39" s="592"/>
      <c r="K39" s="592"/>
      <c r="L39" s="592"/>
      <c r="M39" s="592"/>
      <c r="N39" s="592"/>
      <c r="O39" s="576"/>
      <c r="P39" s="464"/>
    </row>
    <row r="40" spans="1:16" s="19" customFormat="1" ht="19.5" customHeight="1" x14ac:dyDescent="0.2">
      <c r="A40" s="797" t="s">
        <v>541</v>
      </c>
      <c r="B40" s="589" t="s">
        <v>517</v>
      </c>
      <c r="C40" s="590">
        <v>191.14</v>
      </c>
      <c r="D40" s="590">
        <v>178.98</v>
      </c>
      <c r="E40" s="590">
        <v>209</v>
      </c>
      <c r="F40" s="590">
        <v>188.07</v>
      </c>
      <c r="G40" s="590">
        <v>204.52</v>
      </c>
      <c r="H40" s="590">
        <v>207.27</v>
      </c>
      <c r="I40" s="590"/>
      <c r="J40" s="590"/>
      <c r="K40" s="590"/>
      <c r="L40" s="590"/>
      <c r="M40" s="590"/>
      <c r="N40" s="590"/>
      <c r="O40" s="577"/>
      <c r="P40" s="464"/>
    </row>
    <row r="41" spans="1:16" s="19" customFormat="1" ht="19.5" customHeight="1" x14ac:dyDescent="0.2">
      <c r="A41" s="797"/>
      <c r="B41" s="591" t="s">
        <v>518</v>
      </c>
      <c r="C41" s="592">
        <v>49.61</v>
      </c>
      <c r="D41" s="592">
        <v>51.36</v>
      </c>
      <c r="E41" s="592">
        <v>51.39</v>
      </c>
      <c r="F41" s="592">
        <v>51.28</v>
      </c>
      <c r="G41" s="592">
        <v>51.12</v>
      </c>
      <c r="H41" s="592">
        <v>51.31</v>
      </c>
      <c r="I41" s="592"/>
      <c r="J41" s="592"/>
      <c r="K41" s="592"/>
      <c r="L41" s="592"/>
      <c r="M41" s="592"/>
      <c r="N41" s="592"/>
      <c r="O41" s="576"/>
      <c r="P41" s="464"/>
    </row>
    <row r="42" spans="1:16" s="19" customFormat="1" ht="19.5" customHeight="1" x14ac:dyDescent="0.2">
      <c r="A42" s="797"/>
      <c r="B42" s="589" t="s">
        <v>538</v>
      </c>
      <c r="C42" s="590">
        <v>211.65</v>
      </c>
      <c r="D42" s="590">
        <v>217.77</v>
      </c>
      <c r="E42" s="590">
        <v>218.81</v>
      </c>
      <c r="F42" s="590">
        <v>206.56</v>
      </c>
      <c r="G42" s="590">
        <v>203.06</v>
      </c>
      <c r="H42" s="590">
        <v>211.96</v>
      </c>
      <c r="I42" s="590"/>
      <c r="J42" s="590"/>
      <c r="K42" s="590"/>
      <c r="L42" s="590"/>
      <c r="M42" s="590"/>
      <c r="N42" s="590"/>
      <c r="O42" s="577"/>
      <c r="P42" s="464"/>
    </row>
    <row r="43" spans="1:16" s="19" customFormat="1" ht="19.149999999999999" customHeight="1" x14ac:dyDescent="0.2">
      <c r="A43" s="797"/>
      <c r="B43" s="591" t="s">
        <v>539</v>
      </c>
      <c r="C43" s="592">
        <v>58.31</v>
      </c>
      <c r="D43" s="592">
        <v>61.13</v>
      </c>
      <c r="E43" s="592">
        <v>61.75</v>
      </c>
      <c r="F43" s="592">
        <v>62.46</v>
      </c>
      <c r="G43" s="592">
        <v>61.92</v>
      </c>
      <c r="H43" s="592">
        <v>60.31</v>
      </c>
      <c r="I43" s="592"/>
      <c r="J43" s="592"/>
      <c r="K43" s="592"/>
      <c r="L43" s="592"/>
      <c r="M43" s="592"/>
      <c r="N43" s="592"/>
      <c r="O43" s="576"/>
      <c r="P43" s="464"/>
    </row>
    <row r="44" spans="1:16" s="19" customFormat="1" ht="16.899999999999999" customHeight="1" x14ac:dyDescent="0.2">
      <c r="A44" s="797"/>
      <c r="B44" s="589" t="s">
        <v>540</v>
      </c>
      <c r="C44" s="590">
        <v>48.41</v>
      </c>
      <c r="D44" s="590">
        <v>48.5</v>
      </c>
      <c r="E44" s="590">
        <v>48.09</v>
      </c>
      <c r="F44" s="590">
        <v>48.33</v>
      </c>
      <c r="G44" s="590">
        <v>48.52</v>
      </c>
      <c r="H44" s="590">
        <v>49.23</v>
      </c>
      <c r="I44" s="590"/>
      <c r="J44" s="590"/>
      <c r="K44" s="590"/>
      <c r="L44" s="590"/>
      <c r="M44" s="590"/>
      <c r="N44" s="590"/>
      <c r="O44" s="577"/>
      <c r="P44" s="464"/>
    </row>
    <row r="45" spans="1:16" s="19" customFormat="1" ht="6.75" customHeight="1" thickBot="1" x14ac:dyDescent="0.25">
      <c r="A45" s="797"/>
      <c r="B45" s="718"/>
      <c r="C45" s="719"/>
      <c r="D45" s="719"/>
      <c r="E45" s="719"/>
      <c r="F45" s="719"/>
      <c r="G45" s="719"/>
      <c r="H45" s="719"/>
      <c r="I45" s="719"/>
      <c r="J45" s="719"/>
      <c r="K45" s="719"/>
      <c r="L45" s="719"/>
      <c r="M45" s="719"/>
      <c r="N45" s="719"/>
      <c r="O45" s="576"/>
      <c r="P45" s="464"/>
    </row>
    <row r="46" spans="1:16" ht="4.5" customHeight="1" x14ac:dyDescent="0.2">
      <c r="B46" s="51"/>
    </row>
    <row r="47" spans="1:16" ht="13.5" customHeight="1" x14ac:dyDescent="0.2">
      <c r="B47" s="350" t="s">
        <v>457</v>
      </c>
    </row>
    <row r="48" spans="1:16" x14ac:dyDescent="0.2">
      <c r="B48" s="2" t="s">
        <v>291</v>
      </c>
    </row>
  </sheetData>
  <hyperlinks>
    <hyperlink ref="P2" location="contenido!A1" display="volver al índice"/>
  </hyperlinks>
  <printOptions horizontalCentered="1" verticalCentered="1"/>
  <pageMargins left="0.39370078740157483" right="0.39370078740157483" top="0.39370078740157483" bottom="0.39370078740157483" header="0" footer="0.19685039370078741"/>
  <pageSetup scale="67"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rgb="FF0000FF"/>
  </sheetPr>
  <dimension ref="A2:Q101"/>
  <sheetViews>
    <sheetView showGridLines="0" view="pageBreakPreview" zoomScale="80" zoomScaleNormal="100" zoomScaleSheetLayoutView="80" workbookViewId="0">
      <pane ySplit="6" topLeftCell="A7" activePane="bottomLeft" state="frozen"/>
      <selection activeCell="E20" sqref="E20"/>
      <selection pane="bottomLeft" activeCell="F16" sqref="F16"/>
    </sheetView>
  </sheetViews>
  <sheetFormatPr baseColWidth="10" defaultColWidth="11.42578125" defaultRowHeight="12.75" x14ac:dyDescent="0.2"/>
  <cols>
    <col min="1" max="1" width="1.7109375" style="7" customWidth="1"/>
    <col min="2" max="2" width="17.140625" style="7" customWidth="1"/>
    <col min="3" max="3" width="15" style="7" customWidth="1"/>
    <col min="4" max="4" width="17.42578125" style="7" customWidth="1"/>
    <col min="5" max="5" width="15" style="7" customWidth="1"/>
    <col min="6" max="6" width="17.42578125" style="7" customWidth="1"/>
    <col min="7" max="9" width="15" style="7" customWidth="1"/>
    <col min="10" max="10" width="10.85546875" style="7" customWidth="1"/>
    <col min="11" max="11" width="12.28515625" style="7" customWidth="1"/>
    <col min="12" max="12" width="11.28515625" style="7" customWidth="1"/>
    <col min="13" max="13" width="9" style="7" customWidth="1"/>
    <col min="14" max="14" width="11.140625" style="7" customWidth="1"/>
    <col min="15" max="15" width="2.7109375" style="7" customWidth="1"/>
    <col min="16" max="16384" width="11.42578125" style="7"/>
  </cols>
  <sheetData>
    <row r="2" spans="1:16" ht="15.75" x14ac:dyDescent="0.25">
      <c r="B2" s="123" t="s">
        <v>669</v>
      </c>
      <c r="K2" s="122"/>
      <c r="P2" s="53" t="s">
        <v>188</v>
      </c>
    </row>
    <row r="3" spans="1:16" ht="8.1" customHeight="1" thickBot="1" x14ac:dyDescent="0.25">
      <c r="C3" s="15"/>
      <c r="D3" s="15"/>
      <c r="E3" s="15"/>
      <c r="F3" s="15"/>
      <c r="G3" s="15"/>
      <c r="H3" s="15"/>
      <c r="I3" s="15"/>
      <c r="J3" s="15"/>
      <c r="K3" s="122"/>
    </row>
    <row r="4" spans="1:16" s="19" customFormat="1" ht="31.5" customHeight="1" thickBot="1" x14ac:dyDescent="0.25">
      <c r="A4" s="187"/>
      <c r="B4" s="940" t="s">
        <v>119</v>
      </c>
      <c r="C4" s="940" t="s">
        <v>180</v>
      </c>
      <c r="D4" s="940"/>
      <c r="E4" s="940"/>
      <c r="F4" s="940"/>
      <c r="G4" s="940"/>
      <c r="H4" s="940"/>
      <c r="I4" s="940"/>
      <c r="J4" s="940"/>
      <c r="K4" s="940"/>
      <c r="L4" s="941" t="s">
        <v>120</v>
      </c>
      <c r="M4" s="941"/>
      <c r="N4" s="942"/>
    </row>
    <row r="5" spans="1:16" s="19" customFormat="1" ht="19.5" customHeight="1" thickBot="1" x14ac:dyDescent="0.25">
      <c r="A5" s="187"/>
      <c r="B5" s="940"/>
      <c r="C5" s="940" t="s">
        <v>59</v>
      </c>
      <c r="D5" s="940"/>
      <c r="E5" s="940"/>
      <c r="F5" s="947" t="s">
        <v>189</v>
      </c>
      <c r="G5" s="948"/>
      <c r="H5" s="947" t="s">
        <v>52</v>
      </c>
      <c r="I5" s="948"/>
      <c r="J5" s="940" t="s">
        <v>342</v>
      </c>
      <c r="K5" s="940" t="s">
        <v>53</v>
      </c>
      <c r="L5" s="943" t="s">
        <v>181</v>
      </c>
      <c r="M5" s="945" t="s">
        <v>121</v>
      </c>
      <c r="N5" s="945" t="s">
        <v>53</v>
      </c>
    </row>
    <row r="6" spans="1:16" s="19" customFormat="1" ht="39.950000000000003" customHeight="1" thickBot="1" x14ac:dyDescent="0.25">
      <c r="A6" s="187"/>
      <c r="B6" s="940"/>
      <c r="C6" s="482" t="s">
        <v>51</v>
      </c>
      <c r="D6" s="482" t="s">
        <v>190</v>
      </c>
      <c r="E6" s="482" t="s">
        <v>191</v>
      </c>
      <c r="F6" s="482" t="s">
        <v>190</v>
      </c>
      <c r="G6" s="482" t="s">
        <v>191</v>
      </c>
      <c r="H6" s="482" t="s">
        <v>189</v>
      </c>
      <c r="I6" s="717" t="s">
        <v>656</v>
      </c>
      <c r="J6" s="940"/>
      <c r="K6" s="940"/>
      <c r="L6" s="944"/>
      <c r="M6" s="946"/>
      <c r="N6" s="946"/>
    </row>
    <row r="7" spans="1:16" s="19" customFormat="1" ht="5.25" customHeight="1" thickBot="1" x14ac:dyDescent="0.25">
      <c r="B7" s="185"/>
      <c r="C7" s="185"/>
      <c r="D7" s="185"/>
      <c r="E7" s="185"/>
      <c r="F7" s="186"/>
      <c r="G7" s="188"/>
      <c r="H7" s="185"/>
      <c r="I7" s="185"/>
      <c r="J7" s="185"/>
      <c r="K7" s="186"/>
      <c r="L7" s="183"/>
      <c r="M7" s="183"/>
      <c r="N7" s="183"/>
      <c r="O7" s="427"/>
    </row>
    <row r="8" spans="1:16" s="19" customFormat="1" ht="5.25" customHeight="1" x14ac:dyDescent="0.2">
      <c r="B8" s="21"/>
      <c r="C8" s="819"/>
      <c r="D8" s="820"/>
      <c r="E8" s="820"/>
      <c r="F8" s="820"/>
      <c r="G8" s="820"/>
      <c r="H8" s="820"/>
      <c r="I8" s="820"/>
      <c r="J8" s="21"/>
      <c r="K8" s="21"/>
      <c r="L8" s="819"/>
      <c r="M8" s="820"/>
      <c r="N8" s="821"/>
      <c r="O8" s="427"/>
    </row>
    <row r="9" spans="1:16" s="19" customFormat="1" ht="12" customHeight="1" x14ac:dyDescent="0.2">
      <c r="B9" s="856">
        <v>2019</v>
      </c>
      <c r="C9" s="893"/>
      <c r="D9" s="894"/>
      <c r="E9" s="894"/>
      <c r="F9" s="894"/>
      <c r="G9" s="894"/>
      <c r="H9" s="894"/>
      <c r="I9" s="894"/>
      <c r="J9" s="894"/>
      <c r="K9" s="895"/>
      <c r="L9" s="893"/>
      <c r="M9" s="894"/>
      <c r="N9" s="896"/>
      <c r="O9" s="379"/>
      <c r="P9" s="425"/>
    </row>
    <row r="10" spans="1:16" s="19" customFormat="1" ht="15" customHeight="1" x14ac:dyDescent="0.2">
      <c r="B10" s="908" t="s">
        <v>0</v>
      </c>
      <c r="C10" s="897">
        <v>55369</v>
      </c>
      <c r="D10" s="898">
        <v>91847</v>
      </c>
      <c r="E10" s="898">
        <v>13247</v>
      </c>
      <c r="F10" s="898">
        <v>2331</v>
      </c>
      <c r="G10" s="898">
        <v>98562</v>
      </c>
      <c r="H10" s="898">
        <v>41201</v>
      </c>
      <c r="I10" s="898">
        <v>21496</v>
      </c>
      <c r="J10" s="898">
        <v>11352</v>
      </c>
      <c r="K10" s="899">
        <v>335405</v>
      </c>
      <c r="L10" s="897">
        <v>10924</v>
      </c>
      <c r="M10" s="898">
        <v>9048</v>
      </c>
      <c r="N10" s="900">
        <v>19972</v>
      </c>
      <c r="O10" s="379"/>
      <c r="P10" s="427"/>
    </row>
    <row r="11" spans="1:16" s="19" customFormat="1" ht="15" customHeight="1" x14ac:dyDescent="0.2">
      <c r="B11" s="909" t="s">
        <v>1</v>
      </c>
      <c r="C11" s="902">
        <v>49996</v>
      </c>
      <c r="D11" s="903">
        <v>79597</v>
      </c>
      <c r="E11" s="903">
        <v>12693</v>
      </c>
      <c r="F11" s="903">
        <v>1940</v>
      </c>
      <c r="G11" s="903">
        <v>94276</v>
      </c>
      <c r="H11" s="903">
        <v>37958</v>
      </c>
      <c r="I11" s="903">
        <v>18685</v>
      </c>
      <c r="J11" s="903">
        <v>11141</v>
      </c>
      <c r="K11" s="904">
        <v>306286</v>
      </c>
      <c r="L11" s="902">
        <v>11030</v>
      </c>
      <c r="M11" s="903">
        <v>8850</v>
      </c>
      <c r="N11" s="905">
        <v>19880</v>
      </c>
      <c r="O11" s="379"/>
      <c r="P11" s="427"/>
    </row>
    <row r="12" spans="1:16" s="19" customFormat="1" ht="15" customHeight="1" x14ac:dyDescent="0.2">
      <c r="B12" s="908" t="s">
        <v>2</v>
      </c>
      <c r="C12" s="897">
        <v>53934</v>
      </c>
      <c r="D12" s="898">
        <v>88119</v>
      </c>
      <c r="E12" s="898">
        <v>10883</v>
      </c>
      <c r="F12" s="898">
        <v>2011</v>
      </c>
      <c r="G12" s="898">
        <v>99938</v>
      </c>
      <c r="H12" s="898">
        <v>40989</v>
      </c>
      <c r="I12" s="898">
        <v>21952</v>
      </c>
      <c r="J12" s="898">
        <v>12338</v>
      </c>
      <c r="K12" s="899">
        <v>330164</v>
      </c>
      <c r="L12" s="897">
        <v>10757</v>
      </c>
      <c r="M12" s="898">
        <v>10441</v>
      </c>
      <c r="N12" s="900">
        <v>21198</v>
      </c>
      <c r="O12" s="379"/>
      <c r="P12" s="427"/>
    </row>
    <row r="13" spans="1:16" s="19" customFormat="1" ht="15" customHeight="1" x14ac:dyDescent="0.2">
      <c r="B13" s="909" t="s">
        <v>3</v>
      </c>
      <c r="C13" s="902">
        <v>52451</v>
      </c>
      <c r="D13" s="903">
        <v>84087</v>
      </c>
      <c r="E13" s="903">
        <v>9212</v>
      </c>
      <c r="F13" s="903">
        <v>2133</v>
      </c>
      <c r="G13" s="903">
        <v>99201</v>
      </c>
      <c r="H13" s="903">
        <v>37675</v>
      </c>
      <c r="I13" s="903">
        <v>20509</v>
      </c>
      <c r="J13" s="903">
        <v>11587</v>
      </c>
      <c r="K13" s="904">
        <v>316855</v>
      </c>
      <c r="L13" s="902">
        <v>11429</v>
      </c>
      <c r="M13" s="903">
        <v>9891</v>
      </c>
      <c r="N13" s="905">
        <v>21320</v>
      </c>
      <c r="O13" s="379"/>
      <c r="P13" s="427"/>
    </row>
    <row r="14" spans="1:16" s="19" customFormat="1" ht="15" customHeight="1" x14ac:dyDescent="0.2">
      <c r="B14" s="908" t="s">
        <v>4</v>
      </c>
      <c r="C14" s="897">
        <v>55103</v>
      </c>
      <c r="D14" s="898">
        <v>90441</v>
      </c>
      <c r="E14" s="898">
        <v>10891</v>
      </c>
      <c r="F14" s="898">
        <v>2131</v>
      </c>
      <c r="G14" s="898">
        <v>100233</v>
      </c>
      <c r="H14" s="898">
        <v>42201</v>
      </c>
      <c r="I14" s="898">
        <v>21396</v>
      </c>
      <c r="J14" s="898">
        <v>11857</v>
      </c>
      <c r="K14" s="899">
        <v>334253</v>
      </c>
      <c r="L14" s="897">
        <v>12602</v>
      </c>
      <c r="M14" s="898">
        <v>11278</v>
      </c>
      <c r="N14" s="900">
        <v>23880</v>
      </c>
      <c r="O14" s="379"/>
      <c r="P14" s="427"/>
    </row>
    <row r="15" spans="1:16" s="19" customFormat="1" ht="15" customHeight="1" x14ac:dyDescent="0.2">
      <c r="B15" s="901"/>
      <c r="C15" s="902"/>
      <c r="D15" s="903"/>
      <c r="E15" s="903"/>
      <c r="F15" s="903"/>
      <c r="G15" s="903"/>
      <c r="H15" s="903"/>
      <c r="I15" s="903"/>
      <c r="J15" s="903"/>
      <c r="K15" s="904"/>
      <c r="L15" s="902"/>
      <c r="M15" s="903"/>
      <c r="N15" s="905"/>
      <c r="O15" s="379"/>
      <c r="P15" s="427"/>
    </row>
    <row r="16" spans="1:16" s="19" customFormat="1" ht="15" customHeight="1" x14ac:dyDescent="0.2">
      <c r="B16" s="857">
        <v>2018</v>
      </c>
      <c r="C16" s="906">
        <v>665022</v>
      </c>
      <c r="D16" s="899">
        <v>1091295</v>
      </c>
      <c r="E16" s="899">
        <v>122284</v>
      </c>
      <c r="F16" s="899">
        <v>34602</v>
      </c>
      <c r="G16" s="899">
        <v>1180930</v>
      </c>
      <c r="H16" s="899">
        <v>514130</v>
      </c>
      <c r="I16" s="899">
        <v>263979</v>
      </c>
      <c r="J16" s="899">
        <v>137329</v>
      </c>
      <c r="K16" s="899">
        <v>4009571</v>
      </c>
      <c r="L16" s="906">
        <v>134134</v>
      </c>
      <c r="M16" s="899">
        <v>112310</v>
      </c>
      <c r="N16" s="900">
        <v>246444</v>
      </c>
      <c r="O16" s="379"/>
      <c r="P16" s="427"/>
    </row>
    <row r="17" spans="2:17" s="19" customFormat="1" ht="15" customHeight="1" x14ac:dyDescent="0.2">
      <c r="B17" s="909" t="s">
        <v>0</v>
      </c>
      <c r="C17" s="902">
        <v>57017</v>
      </c>
      <c r="D17" s="903">
        <v>96003</v>
      </c>
      <c r="E17" s="903">
        <v>9993</v>
      </c>
      <c r="F17" s="903">
        <v>2880</v>
      </c>
      <c r="G17" s="903">
        <v>102978</v>
      </c>
      <c r="H17" s="903">
        <v>45935</v>
      </c>
      <c r="I17" s="903">
        <v>22951</v>
      </c>
      <c r="J17" s="903">
        <v>12477</v>
      </c>
      <c r="K17" s="904">
        <v>350234</v>
      </c>
      <c r="L17" s="902">
        <v>9548</v>
      </c>
      <c r="M17" s="903">
        <v>8990</v>
      </c>
      <c r="N17" s="905">
        <v>18538</v>
      </c>
      <c r="O17" s="379"/>
      <c r="P17" s="425"/>
    </row>
    <row r="18" spans="2:17" s="19" customFormat="1" ht="15" customHeight="1" x14ac:dyDescent="0.2">
      <c r="B18" s="908" t="s">
        <v>1</v>
      </c>
      <c r="C18" s="897">
        <v>49056</v>
      </c>
      <c r="D18" s="898">
        <v>91898</v>
      </c>
      <c r="E18" s="898">
        <v>10342</v>
      </c>
      <c r="F18" s="898">
        <v>2932</v>
      </c>
      <c r="G18" s="898">
        <v>93411</v>
      </c>
      <c r="H18" s="898">
        <v>41946</v>
      </c>
      <c r="I18" s="898">
        <v>21487</v>
      </c>
      <c r="J18" s="898">
        <v>12037</v>
      </c>
      <c r="K18" s="899">
        <v>323109</v>
      </c>
      <c r="L18" s="897">
        <v>10342</v>
      </c>
      <c r="M18" s="898">
        <v>8508</v>
      </c>
      <c r="N18" s="900">
        <v>18850</v>
      </c>
      <c r="O18" s="379"/>
      <c r="P18" s="427"/>
    </row>
    <row r="19" spans="2:17" s="19" customFormat="1" ht="15" customHeight="1" x14ac:dyDescent="0.2">
      <c r="B19" s="909" t="s">
        <v>2</v>
      </c>
      <c r="C19" s="902">
        <v>56404</v>
      </c>
      <c r="D19" s="903">
        <v>88300</v>
      </c>
      <c r="E19" s="903">
        <v>9529</v>
      </c>
      <c r="F19" s="903">
        <v>3047</v>
      </c>
      <c r="G19" s="903">
        <v>102953</v>
      </c>
      <c r="H19" s="903">
        <v>41878</v>
      </c>
      <c r="I19" s="903">
        <v>21542</v>
      </c>
      <c r="J19" s="903">
        <v>13834</v>
      </c>
      <c r="K19" s="904">
        <v>337487</v>
      </c>
      <c r="L19" s="902">
        <v>11873</v>
      </c>
      <c r="M19" s="903">
        <v>10003</v>
      </c>
      <c r="N19" s="905">
        <v>21876</v>
      </c>
      <c r="O19" s="379"/>
      <c r="P19" s="427"/>
    </row>
    <row r="20" spans="2:17" s="19" customFormat="1" ht="15" customHeight="1" x14ac:dyDescent="0.2">
      <c r="B20" s="908" t="s">
        <v>3</v>
      </c>
      <c r="C20" s="897">
        <v>55499</v>
      </c>
      <c r="D20" s="898">
        <v>92511</v>
      </c>
      <c r="E20" s="898">
        <v>9329</v>
      </c>
      <c r="F20" s="898">
        <v>2990</v>
      </c>
      <c r="G20" s="898">
        <v>95601</v>
      </c>
      <c r="H20" s="898">
        <v>43698</v>
      </c>
      <c r="I20" s="898">
        <v>22567</v>
      </c>
      <c r="J20" s="898">
        <v>11524</v>
      </c>
      <c r="K20" s="899">
        <v>333719</v>
      </c>
      <c r="L20" s="897">
        <v>10844</v>
      </c>
      <c r="M20" s="898">
        <v>10740</v>
      </c>
      <c r="N20" s="900">
        <v>21584</v>
      </c>
      <c r="O20" s="379"/>
      <c r="P20" s="427"/>
    </row>
    <row r="21" spans="2:17" s="19" customFormat="1" ht="15" customHeight="1" x14ac:dyDescent="0.2">
      <c r="B21" s="909" t="s">
        <v>4</v>
      </c>
      <c r="C21" s="902">
        <v>57302</v>
      </c>
      <c r="D21" s="903">
        <v>92213</v>
      </c>
      <c r="E21" s="903">
        <v>11808</v>
      </c>
      <c r="F21" s="903">
        <v>3438</v>
      </c>
      <c r="G21" s="903">
        <v>98187</v>
      </c>
      <c r="H21" s="903">
        <v>47587</v>
      </c>
      <c r="I21" s="903">
        <v>22474</v>
      </c>
      <c r="J21" s="903">
        <v>13479</v>
      </c>
      <c r="K21" s="904">
        <v>346488</v>
      </c>
      <c r="L21" s="902">
        <v>11069</v>
      </c>
      <c r="M21" s="903">
        <v>10881</v>
      </c>
      <c r="N21" s="905">
        <v>21950</v>
      </c>
      <c r="O21" s="379"/>
      <c r="P21" s="427"/>
    </row>
    <row r="22" spans="2:17" s="19" customFormat="1" ht="15" customHeight="1" x14ac:dyDescent="0.2">
      <c r="B22" s="908" t="s">
        <v>5</v>
      </c>
      <c r="C22" s="897">
        <v>55862</v>
      </c>
      <c r="D22" s="898">
        <v>88058</v>
      </c>
      <c r="E22" s="898">
        <v>8914</v>
      </c>
      <c r="F22" s="898">
        <v>3035</v>
      </c>
      <c r="G22" s="898">
        <v>94235</v>
      </c>
      <c r="H22" s="898">
        <v>43759</v>
      </c>
      <c r="I22" s="898">
        <v>21054</v>
      </c>
      <c r="J22" s="898">
        <v>9858</v>
      </c>
      <c r="K22" s="899">
        <v>324775</v>
      </c>
      <c r="L22" s="897">
        <v>10752</v>
      </c>
      <c r="M22" s="898">
        <v>10382</v>
      </c>
      <c r="N22" s="900">
        <v>21134</v>
      </c>
      <c r="O22" s="379"/>
      <c r="P22" s="427"/>
    </row>
    <row r="23" spans="2:17" s="19" customFormat="1" ht="15" customHeight="1" x14ac:dyDescent="0.2">
      <c r="B23" s="909" t="s">
        <v>60</v>
      </c>
      <c r="C23" s="902">
        <v>55664</v>
      </c>
      <c r="D23" s="903">
        <v>95082</v>
      </c>
      <c r="E23" s="903">
        <v>8878</v>
      </c>
      <c r="F23" s="903">
        <v>3273</v>
      </c>
      <c r="G23" s="903">
        <v>99697</v>
      </c>
      <c r="H23" s="903">
        <v>43100</v>
      </c>
      <c r="I23" s="903">
        <v>21879</v>
      </c>
      <c r="J23" s="903">
        <v>11019</v>
      </c>
      <c r="K23" s="904">
        <v>338592</v>
      </c>
      <c r="L23" s="902">
        <v>11211</v>
      </c>
      <c r="M23" s="903">
        <v>10091</v>
      </c>
      <c r="N23" s="905">
        <v>21302</v>
      </c>
      <c r="O23" s="379"/>
      <c r="P23" s="427"/>
    </row>
    <row r="24" spans="2:17" s="19" customFormat="1" ht="15" customHeight="1" x14ac:dyDescent="0.2">
      <c r="B24" s="908" t="s">
        <v>61</v>
      </c>
      <c r="C24" s="897">
        <v>59978</v>
      </c>
      <c r="D24" s="898">
        <v>92543</v>
      </c>
      <c r="E24" s="898">
        <v>9096</v>
      </c>
      <c r="F24" s="898">
        <v>2686</v>
      </c>
      <c r="G24" s="898">
        <v>99249</v>
      </c>
      <c r="H24" s="898">
        <v>42714</v>
      </c>
      <c r="I24" s="898">
        <v>22719</v>
      </c>
      <c r="J24" s="898">
        <v>10875</v>
      </c>
      <c r="K24" s="899">
        <v>339860</v>
      </c>
      <c r="L24" s="897">
        <v>12465</v>
      </c>
      <c r="M24" s="898">
        <v>9475</v>
      </c>
      <c r="N24" s="900">
        <v>21940</v>
      </c>
      <c r="O24" s="379"/>
      <c r="P24" s="427"/>
    </row>
    <row r="25" spans="2:17" s="19" customFormat="1" ht="15" customHeight="1" x14ac:dyDescent="0.2">
      <c r="B25" s="909" t="s">
        <v>62</v>
      </c>
      <c r="C25" s="902">
        <v>54699</v>
      </c>
      <c r="D25" s="903">
        <v>86912</v>
      </c>
      <c r="E25" s="903">
        <v>9436</v>
      </c>
      <c r="F25" s="903">
        <v>2385</v>
      </c>
      <c r="G25" s="903">
        <v>94376</v>
      </c>
      <c r="H25" s="903">
        <v>42206</v>
      </c>
      <c r="I25" s="903">
        <v>21689</v>
      </c>
      <c r="J25" s="903">
        <v>9843</v>
      </c>
      <c r="K25" s="904">
        <v>321546</v>
      </c>
      <c r="L25" s="902">
        <v>9740</v>
      </c>
      <c r="M25" s="903">
        <v>8262</v>
      </c>
      <c r="N25" s="905">
        <v>18002</v>
      </c>
      <c r="O25" s="379"/>
      <c r="P25" s="427"/>
    </row>
    <row r="26" spans="2:17" s="19" customFormat="1" ht="15" customHeight="1" x14ac:dyDescent="0.2">
      <c r="B26" s="908" t="s">
        <v>63</v>
      </c>
      <c r="C26" s="897">
        <v>56982</v>
      </c>
      <c r="D26" s="898">
        <v>95564</v>
      </c>
      <c r="E26" s="898">
        <v>12672</v>
      </c>
      <c r="F26" s="898">
        <v>2825</v>
      </c>
      <c r="G26" s="898">
        <v>97933</v>
      </c>
      <c r="H26" s="898">
        <v>44414</v>
      </c>
      <c r="I26" s="898">
        <v>22625</v>
      </c>
      <c r="J26" s="898">
        <v>11426</v>
      </c>
      <c r="K26" s="899">
        <v>344441</v>
      </c>
      <c r="L26" s="897">
        <v>10798</v>
      </c>
      <c r="M26" s="898">
        <v>9426</v>
      </c>
      <c r="N26" s="900">
        <v>20224</v>
      </c>
      <c r="O26" s="379"/>
      <c r="P26" s="427"/>
    </row>
    <row r="27" spans="2:17" s="19" customFormat="1" ht="15" customHeight="1" x14ac:dyDescent="0.2">
      <c r="B27" s="909" t="s">
        <v>64</v>
      </c>
      <c r="C27" s="902">
        <v>53335</v>
      </c>
      <c r="D27" s="903">
        <v>89414</v>
      </c>
      <c r="E27" s="903">
        <v>11382</v>
      </c>
      <c r="F27" s="903">
        <v>2799</v>
      </c>
      <c r="G27" s="903">
        <v>100964</v>
      </c>
      <c r="H27" s="903">
        <v>40913</v>
      </c>
      <c r="I27" s="903">
        <v>21508</v>
      </c>
      <c r="J27" s="903">
        <v>10753</v>
      </c>
      <c r="K27" s="904">
        <v>331068</v>
      </c>
      <c r="L27" s="902">
        <v>11968</v>
      </c>
      <c r="M27" s="903">
        <v>8229</v>
      </c>
      <c r="N27" s="905">
        <v>20197</v>
      </c>
      <c r="O27" s="379"/>
      <c r="P27" s="427"/>
    </row>
    <row r="28" spans="2:17" s="19" customFormat="1" ht="15" customHeight="1" x14ac:dyDescent="0.2">
      <c r="B28" s="908" t="s">
        <v>65</v>
      </c>
      <c r="C28" s="897">
        <v>53224</v>
      </c>
      <c r="D28" s="898">
        <v>82797</v>
      </c>
      <c r="E28" s="898">
        <v>10905</v>
      </c>
      <c r="F28" s="898">
        <v>2312</v>
      </c>
      <c r="G28" s="898">
        <v>101346</v>
      </c>
      <c r="H28" s="898">
        <v>35980</v>
      </c>
      <c r="I28" s="898">
        <v>21484</v>
      </c>
      <c r="J28" s="898">
        <v>10204</v>
      </c>
      <c r="K28" s="899">
        <v>318252</v>
      </c>
      <c r="L28" s="897">
        <v>13524</v>
      </c>
      <c r="M28" s="898">
        <v>7323</v>
      </c>
      <c r="N28" s="900">
        <v>20847</v>
      </c>
      <c r="O28" s="379"/>
      <c r="P28" s="427"/>
    </row>
    <row r="29" spans="2:17" s="12" customFormat="1" ht="15" customHeight="1" x14ac:dyDescent="0.2">
      <c r="B29" s="856">
        <v>2017</v>
      </c>
      <c r="C29" s="907">
        <v>664955</v>
      </c>
      <c r="D29" s="904">
        <v>1075233</v>
      </c>
      <c r="E29" s="904">
        <v>121590</v>
      </c>
      <c r="F29" s="904">
        <v>31793</v>
      </c>
      <c r="G29" s="904">
        <v>1262617</v>
      </c>
      <c r="H29" s="904">
        <v>545828</v>
      </c>
      <c r="I29" s="904">
        <v>271358</v>
      </c>
      <c r="J29" s="904">
        <v>134688</v>
      </c>
      <c r="K29" s="904">
        <v>4108062</v>
      </c>
      <c r="L29" s="907">
        <v>137419</v>
      </c>
      <c r="M29" s="904">
        <v>104976</v>
      </c>
      <c r="N29" s="905">
        <v>222203</v>
      </c>
      <c r="O29" s="891"/>
      <c r="P29" s="378"/>
      <c r="Q29" s="428"/>
    </row>
    <row r="30" spans="2:17" s="19" customFormat="1" ht="15" customHeight="1" x14ac:dyDescent="0.2">
      <c r="B30" s="908" t="s">
        <v>0</v>
      </c>
      <c r="C30" s="897">
        <v>51892</v>
      </c>
      <c r="D30" s="898">
        <v>84141</v>
      </c>
      <c r="E30" s="898">
        <v>9346</v>
      </c>
      <c r="F30" s="898">
        <v>1978</v>
      </c>
      <c r="G30" s="898">
        <v>119605</v>
      </c>
      <c r="H30" s="898">
        <v>46835</v>
      </c>
      <c r="I30" s="898">
        <v>24298</v>
      </c>
      <c r="J30" s="898">
        <v>11584</v>
      </c>
      <c r="K30" s="899">
        <v>349679</v>
      </c>
      <c r="L30" s="897">
        <v>10238</v>
      </c>
      <c r="M30" s="898">
        <v>8420</v>
      </c>
      <c r="N30" s="900">
        <v>18658</v>
      </c>
      <c r="O30" s="379"/>
      <c r="P30" s="427"/>
      <c r="Q30" s="378"/>
    </row>
    <row r="31" spans="2:17" s="19" customFormat="1" ht="15" customHeight="1" x14ac:dyDescent="0.2">
      <c r="B31" s="909" t="s">
        <v>1</v>
      </c>
      <c r="C31" s="902">
        <v>48217</v>
      </c>
      <c r="D31" s="903">
        <v>77958</v>
      </c>
      <c r="E31" s="903">
        <v>8945</v>
      </c>
      <c r="F31" s="903">
        <v>2618</v>
      </c>
      <c r="G31" s="903">
        <v>108798</v>
      </c>
      <c r="H31" s="903">
        <v>43311</v>
      </c>
      <c r="I31" s="903">
        <v>22026</v>
      </c>
      <c r="J31" s="903">
        <v>9803</v>
      </c>
      <c r="K31" s="904">
        <v>321676</v>
      </c>
      <c r="L31" s="902">
        <v>10091</v>
      </c>
      <c r="M31" s="903">
        <v>8787</v>
      </c>
      <c r="N31" s="905">
        <v>18878</v>
      </c>
      <c r="O31" s="379"/>
      <c r="P31" s="425"/>
      <c r="Q31" s="428"/>
    </row>
    <row r="32" spans="2:17" s="19" customFormat="1" ht="15" customHeight="1" x14ac:dyDescent="0.2">
      <c r="B32" s="908" t="s">
        <v>2</v>
      </c>
      <c r="C32" s="897">
        <v>54784</v>
      </c>
      <c r="D32" s="898">
        <v>83701</v>
      </c>
      <c r="E32" s="898">
        <v>9330</v>
      </c>
      <c r="F32" s="898">
        <v>3238</v>
      </c>
      <c r="G32" s="898">
        <v>115338</v>
      </c>
      <c r="H32" s="898">
        <v>47657</v>
      </c>
      <c r="I32" s="898">
        <v>24837</v>
      </c>
      <c r="J32" s="898">
        <v>10481</v>
      </c>
      <c r="K32" s="899">
        <v>349366</v>
      </c>
      <c r="L32" s="897">
        <v>11969</v>
      </c>
      <c r="M32" s="898">
        <v>9162</v>
      </c>
      <c r="N32" s="900">
        <v>21131</v>
      </c>
      <c r="O32" s="379"/>
      <c r="P32" s="427"/>
      <c r="Q32" s="378"/>
    </row>
    <row r="33" spans="2:17" s="19" customFormat="1" ht="15" customHeight="1" x14ac:dyDescent="0.2">
      <c r="B33" s="909" t="s">
        <v>3</v>
      </c>
      <c r="C33" s="902">
        <v>50633</v>
      </c>
      <c r="D33" s="903">
        <v>78599</v>
      </c>
      <c r="E33" s="903">
        <v>9684</v>
      </c>
      <c r="F33" s="903">
        <v>3148</v>
      </c>
      <c r="G33" s="903">
        <v>110232</v>
      </c>
      <c r="H33" s="903">
        <v>40870</v>
      </c>
      <c r="I33" s="903">
        <v>21951</v>
      </c>
      <c r="J33" s="903">
        <v>11165</v>
      </c>
      <c r="K33" s="904">
        <v>326282</v>
      </c>
      <c r="L33" s="902">
        <v>10699</v>
      </c>
      <c r="M33" s="903">
        <v>9150</v>
      </c>
      <c r="N33" s="905">
        <v>19849</v>
      </c>
      <c r="O33" s="379"/>
      <c r="P33" s="425"/>
      <c r="Q33" s="428"/>
    </row>
    <row r="34" spans="2:17" s="19" customFormat="1" ht="15" customHeight="1" x14ac:dyDescent="0.2">
      <c r="B34" s="908" t="s">
        <v>4</v>
      </c>
      <c r="C34" s="897">
        <v>53635</v>
      </c>
      <c r="D34" s="898">
        <v>94159</v>
      </c>
      <c r="E34" s="898">
        <v>10754</v>
      </c>
      <c r="F34" s="898">
        <v>3269</v>
      </c>
      <c r="G34" s="898">
        <v>101972</v>
      </c>
      <c r="H34" s="898">
        <v>48349</v>
      </c>
      <c r="I34" s="898">
        <v>22042</v>
      </c>
      <c r="J34" s="898">
        <v>15087</v>
      </c>
      <c r="K34" s="899">
        <v>349267</v>
      </c>
      <c r="L34" s="897">
        <v>11720</v>
      </c>
      <c r="M34" s="898">
        <v>9441</v>
      </c>
      <c r="N34" s="900">
        <v>21161</v>
      </c>
      <c r="O34" s="379"/>
      <c r="P34" s="427"/>
      <c r="Q34" s="378"/>
    </row>
    <row r="35" spans="2:17" s="19" customFormat="1" ht="15" customHeight="1" x14ac:dyDescent="0.2">
      <c r="B35" s="909" t="s">
        <v>5</v>
      </c>
      <c r="C35" s="902">
        <v>55398</v>
      </c>
      <c r="D35" s="903">
        <v>94024</v>
      </c>
      <c r="E35" s="903">
        <v>10733</v>
      </c>
      <c r="F35" s="903">
        <v>2306</v>
      </c>
      <c r="G35" s="903">
        <v>107271</v>
      </c>
      <c r="H35" s="903">
        <v>47601</v>
      </c>
      <c r="I35" s="903">
        <v>22201</v>
      </c>
      <c r="J35" s="903">
        <v>14245</v>
      </c>
      <c r="K35" s="904">
        <v>353779</v>
      </c>
      <c r="L35" s="902">
        <v>12165</v>
      </c>
      <c r="M35" s="903">
        <v>9569</v>
      </c>
      <c r="N35" s="905">
        <v>21734</v>
      </c>
      <c r="O35" s="379"/>
      <c r="P35" s="425"/>
      <c r="Q35" s="428"/>
    </row>
    <row r="36" spans="2:17" s="19" customFormat="1" ht="15" customHeight="1" x14ac:dyDescent="0.2">
      <c r="B36" s="908" t="s">
        <v>60</v>
      </c>
      <c r="C36" s="897">
        <v>58307</v>
      </c>
      <c r="D36" s="898">
        <v>95436</v>
      </c>
      <c r="E36" s="898">
        <v>10188</v>
      </c>
      <c r="F36" s="898">
        <v>3304</v>
      </c>
      <c r="G36" s="898">
        <v>105686</v>
      </c>
      <c r="H36" s="898">
        <v>47836</v>
      </c>
      <c r="I36" s="898">
        <v>23267</v>
      </c>
      <c r="J36" s="898">
        <v>10278</v>
      </c>
      <c r="K36" s="899">
        <v>354302</v>
      </c>
      <c r="L36" s="897">
        <v>11238</v>
      </c>
      <c r="M36" s="898">
        <v>7763</v>
      </c>
      <c r="N36" s="900">
        <v>19001</v>
      </c>
      <c r="O36" s="379"/>
      <c r="P36" s="427"/>
      <c r="Q36" s="378"/>
    </row>
    <row r="37" spans="2:17" s="19" customFormat="1" ht="15" customHeight="1" x14ac:dyDescent="0.2">
      <c r="B37" s="909" t="s">
        <v>61</v>
      </c>
      <c r="C37" s="902">
        <v>62715</v>
      </c>
      <c r="D37" s="903">
        <v>97450</v>
      </c>
      <c r="E37" s="903">
        <v>9602</v>
      </c>
      <c r="F37" s="903">
        <v>1792</v>
      </c>
      <c r="G37" s="903">
        <v>104063</v>
      </c>
      <c r="H37" s="903">
        <v>48696</v>
      </c>
      <c r="I37" s="903">
        <v>22628</v>
      </c>
      <c r="J37" s="903">
        <v>11357</v>
      </c>
      <c r="K37" s="904">
        <v>358303</v>
      </c>
      <c r="L37" s="902">
        <v>12393</v>
      </c>
      <c r="M37" s="903">
        <v>9201</v>
      </c>
      <c r="N37" s="905">
        <v>21594</v>
      </c>
      <c r="O37" s="379"/>
      <c r="P37" s="425"/>
      <c r="Q37" s="378"/>
    </row>
    <row r="38" spans="2:17" s="19" customFormat="1" ht="15" customHeight="1" x14ac:dyDescent="0.2">
      <c r="B38" s="908" t="s">
        <v>62</v>
      </c>
      <c r="C38" s="897">
        <v>56117</v>
      </c>
      <c r="D38" s="898">
        <v>91104</v>
      </c>
      <c r="E38" s="898">
        <v>10243</v>
      </c>
      <c r="F38" s="898">
        <v>1819</v>
      </c>
      <c r="G38" s="898">
        <v>96843</v>
      </c>
      <c r="H38" s="898">
        <v>41069</v>
      </c>
      <c r="I38" s="898">
        <v>21774</v>
      </c>
      <c r="J38" s="898">
        <v>9428</v>
      </c>
      <c r="K38" s="899">
        <v>328397</v>
      </c>
      <c r="L38" s="897">
        <v>11141</v>
      </c>
      <c r="M38" s="898">
        <v>8219</v>
      </c>
      <c r="N38" s="900">
        <v>19360</v>
      </c>
      <c r="O38" s="379"/>
      <c r="P38" s="427"/>
      <c r="Q38" s="378"/>
    </row>
    <row r="39" spans="2:17" s="19" customFormat="1" ht="15" customHeight="1" x14ac:dyDescent="0.2">
      <c r="B39" s="909" t="s">
        <v>63</v>
      </c>
      <c r="C39" s="902">
        <v>58131</v>
      </c>
      <c r="D39" s="903">
        <v>94076</v>
      </c>
      <c r="E39" s="903">
        <v>11387</v>
      </c>
      <c r="F39" s="903">
        <v>3630</v>
      </c>
      <c r="G39" s="903">
        <v>100172</v>
      </c>
      <c r="H39" s="903">
        <v>48326</v>
      </c>
      <c r="I39" s="903">
        <v>22044</v>
      </c>
      <c r="J39" s="903">
        <v>11138</v>
      </c>
      <c r="K39" s="904">
        <v>348904</v>
      </c>
      <c r="L39" s="902">
        <v>10154</v>
      </c>
      <c r="M39" s="903">
        <v>9008</v>
      </c>
      <c r="N39" s="905">
        <v>19162</v>
      </c>
      <c r="O39" s="379"/>
      <c r="P39" s="425"/>
      <c r="Q39" s="378"/>
    </row>
    <row r="40" spans="2:17" s="19" customFormat="1" ht="15" customHeight="1" x14ac:dyDescent="0.2">
      <c r="B40" s="908" t="s">
        <v>64</v>
      </c>
      <c r="C40" s="897">
        <v>59499</v>
      </c>
      <c r="D40" s="898">
        <v>92617</v>
      </c>
      <c r="E40" s="898">
        <v>11742</v>
      </c>
      <c r="F40" s="898">
        <v>3073</v>
      </c>
      <c r="G40" s="898">
        <v>98882</v>
      </c>
      <c r="H40" s="898">
        <v>45362</v>
      </c>
      <c r="I40" s="898">
        <v>21653</v>
      </c>
      <c r="J40" s="898">
        <v>10988</v>
      </c>
      <c r="K40" s="899">
        <v>343816</v>
      </c>
      <c r="L40" s="897">
        <v>12883</v>
      </c>
      <c r="M40" s="898">
        <v>8792</v>
      </c>
      <c r="N40" s="900">
        <v>21675</v>
      </c>
      <c r="O40" s="379"/>
      <c r="P40" s="427"/>
      <c r="Q40" s="378"/>
    </row>
    <row r="41" spans="2:17" s="19" customFormat="1" ht="15" customHeight="1" x14ac:dyDescent="0.2">
      <c r="B41" s="909" t="s">
        <v>65</v>
      </c>
      <c r="C41" s="902">
        <v>55627</v>
      </c>
      <c r="D41" s="903">
        <v>91968</v>
      </c>
      <c r="E41" s="903">
        <v>9636</v>
      </c>
      <c r="F41" s="903">
        <v>1618</v>
      </c>
      <c r="G41" s="903">
        <v>93755</v>
      </c>
      <c r="H41" s="903">
        <v>39916</v>
      </c>
      <c r="I41" s="903">
        <v>22637</v>
      </c>
      <c r="J41" s="903">
        <v>9134</v>
      </c>
      <c r="K41" s="904">
        <v>324291</v>
      </c>
      <c r="L41" s="902">
        <v>12728</v>
      </c>
      <c r="M41" s="903">
        <v>7464</v>
      </c>
      <c r="N41" s="905">
        <v>20192</v>
      </c>
      <c r="O41" s="379"/>
      <c r="P41" s="425"/>
      <c r="Q41" s="378"/>
    </row>
    <row r="42" spans="2:17" s="12" customFormat="1" ht="15" customHeight="1" x14ac:dyDescent="0.2">
      <c r="B42" s="857">
        <v>2016</v>
      </c>
      <c r="C42" s="906">
        <v>622730</v>
      </c>
      <c r="D42" s="899">
        <v>1145943</v>
      </c>
      <c r="E42" s="899">
        <v>118863</v>
      </c>
      <c r="F42" s="899">
        <v>42972</v>
      </c>
      <c r="G42" s="899">
        <v>1227519</v>
      </c>
      <c r="H42" s="899">
        <v>553770</v>
      </c>
      <c r="I42" s="899">
        <v>268113</v>
      </c>
      <c r="J42" s="899">
        <v>119331</v>
      </c>
      <c r="K42" s="899">
        <v>4099241</v>
      </c>
      <c r="L42" s="906">
        <v>133933</v>
      </c>
      <c r="M42" s="899">
        <v>111275</v>
      </c>
      <c r="N42" s="900">
        <v>245208</v>
      </c>
      <c r="O42" s="891"/>
      <c r="P42" s="428"/>
    </row>
    <row r="43" spans="2:17" s="19" customFormat="1" ht="15" customHeight="1" x14ac:dyDescent="0.2">
      <c r="B43" s="909" t="s">
        <v>0</v>
      </c>
      <c r="C43" s="902">
        <v>47554</v>
      </c>
      <c r="D43" s="903">
        <v>101608</v>
      </c>
      <c r="E43" s="903">
        <v>9828</v>
      </c>
      <c r="F43" s="903">
        <v>4062</v>
      </c>
      <c r="G43" s="903">
        <v>106154</v>
      </c>
      <c r="H43" s="903">
        <v>44930</v>
      </c>
      <c r="I43" s="903">
        <v>17403</v>
      </c>
      <c r="J43" s="903">
        <v>9725</v>
      </c>
      <c r="K43" s="904">
        <v>341264</v>
      </c>
      <c r="L43" s="902">
        <v>10618</v>
      </c>
      <c r="M43" s="903">
        <v>8631</v>
      </c>
      <c r="N43" s="905">
        <v>19249</v>
      </c>
      <c r="O43" s="379"/>
      <c r="P43" s="425"/>
    </row>
    <row r="44" spans="2:17" s="19" customFormat="1" ht="15" customHeight="1" x14ac:dyDescent="0.2">
      <c r="B44" s="908" t="s">
        <v>1</v>
      </c>
      <c r="C44" s="897">
        <v>45294</v>
      </c>
      <c r="D44" s="898">
        <v>94202</v>
      </c>
      <c r="E44" s="898">
        <v>9533</v>
      </c>
      <c r="F44" s="898">
        <v>4006</v>
      </c>
      <c r="G44" s="898">
        <v>95486</v>
      </c>
      <c r="H44" s="898">
        <v>48303</v>
      </c>
      <c r="I44" s="898">
        <v>16240</v>
      </c>
      <c r="J44" s="898">
        <v>9106</v>
      </c>
      <c r="K44" s="899">
        <v>322170</v>
      </c>
      <c r="L44" s="897">
        <v>10017</v>
      </c>
      <c r="M44" s="898">
        <v>9278</v>
      </c>
      <c r="N44" s="900">
        <v>19295</v>
      </c>
      <c r="O44" s="379"/>
      <c r="P44" s="427"/>
    </row>
    <row r="45" spans="2:17" s="19" customFormat="1" ht="15" customHeight="1" x14ac:dyDescent="0.2">
      <c r="B45" s="909" t="s">
        <v>2</v>
      </c>
      <c r="C45" s="902">
        <v>49913</v>
      </c>
      <c r="D45" s="903">
        <v>101258</v>
      </c>
      <c r="E45" s="903">
        <v>10362</v>
      </c>
      <c r="F45" s="903">
        <v>3390</v>
      </c>
      <c r="G45" s="903">
        <v>104214</v>
      </c>
      <c r="H45" s="903">
        <v>44602</v>
      </c>
      <c r="I45" s="903">
        <v>16988</v>
      </c>
      <c r="J45" s="903">
        <v>9440</v>
      </c>
      <c r="K45" s="904">
        <v>340167</v>
      </c>
      <c r="L45" s="902">
        <v>11464</v>
      </c>
      <c r="M45" s="903">
        <v>9685</v>
      </c>
      <c r="N45" s="905">
        <v>21149</v>
      </c>
      <c r="O45" s="379"/>
      <c r="P45" s="425"/>
    </row>
    <row r="46" spans="2:17" s="19" customFormat="1" ht="15" customHeight="1" x14ac:dyDescent="0.2">
      <c r="B46" s="908" t="s">
        <v>3</v>
      </c>
      <c r="C46" s="897">
        <v>49292</v>
      </c>
      <c r="D46" s="898">
        <v>91587</v>
      </c>
      <c r="E46" s="898">
        <v>10538</v>
      </c>
      <c r="F46" s="898">
        <v>3496</v>
      </c>
      <c r="G46" s="898">
        <v>101348</v>
      </c>
      <c r="H46" s="898">
        <v>45057</v>
      </c>
      <c r="I46" s="898">
        <v>23647</v>
      </c>
      <c r="J46" s="898">
        <v>9423</v>
      </c>
      <c r="K46" s="899">
        <v>334388</v>
      </c>
      <c r="L46" s="897">
        <v>11292</v>
      </c>
      <c r="M46" s="898">
        <v>10829</v>
      </c>
      <c r="N46" s="900">
        <v>22121</v>
      </c>
      <c r="O46" s="379"/>
      <c r="P46" s="427"/>
    </row>
    <row r="47" spans="2:17" s="19" customFormat="1" ht="15" customHeight="1" x14ac:dyDescent="0.2">
      <c r="B47" s="909" t="s">
        <v>4</v>
      </c>
      <c r="C47" s="902">
        <v>49065</v>
      </c>
      <c r="D47" s="903">
        <v>93715</v>
      </c>
      <c r="E47" s="903">
        <v>10702</v>
      </c>
      <c r="F47" s="903">
        <v>3313</v>
      </c>
      <c r="G47" s="903">
        <v>99044</v>
      </c>
      <c r="H47" s="903">
        <v>48063</v>
      </c>
      <c r="I47" s="903">
        <v>24196</v>
      </c>
      <c r="J47" s="903">
        <v>8831</v>
      </c>
      <c r="K47" s="904">
        <v>336929</v>
      </c>
      <c r="L47" s="902">
        <v>11404</v>
      </c>
      <c r="M47" s="903">
        <v>10335</v>
      </c>
      <c r="N47" s="905">
        <v>21739</v>
      </c>
      <c r="O47" s="379"/>
      <c r="P47" s="425"/>
    </row>
    <row r="48" spans="2:17" s="19" customFormat="1" ht="15" customHeight="1" x14ac:dyDescent="0.2">
      <c r="B48" s="908" t="s">
        <v>5</v>
      </c>
      <c r="C48" s="897">
        <v>53988</v>
      </c>
      <c r="D48" s="898">
        <v>94550</v>
      </c>
      <c r="E48" s="898">
        <v>11100</v>
      </c>
      <c r="F48" s="898">
        <v>3055</v>
      </c>
      <c r="G48" s="898">
        <v>102341</v>
      </c>
      <c r="H48" s="898">
        <v>48969</v>
      </c>
      <c r="I48" s="898">
        <v>23733</v>
      </c>
      <c r="J48" s="898">
        <v>9030</v>
      </c>
      <c r="K48" s="899">
        <v>346766</v>
      </c>
      <c r="L48" s="897">
        <v>11258</v>
      </c>
      <c r="M48" s="898">
        <v>9340</v>
      </c>
      <c r="N48" s="900">
        <v>20598</v>
      </c>
      <c r="O48" s="379"/>
      <c r="P48" s="427"/>
    </row>
    <row r="49" spans="2:16" s="19" customFormat="1" ht="15" customHeight="1" x14ac:dyDescent="0.2">
      <c r="B49" s="909" t="s">
        <v>60</v>
      </c>
      <c r="C49" s="902">
        <v>53281</v>
      </c>
      <c r="D49" s="903">
        <v>95672</v>
      </c>
      <c r="E49" s="903">
        <v>10523</v>
      </c>
      <c r="F49" s="903">
        <v>3604</v>
      </c>
      <c r="G49" s="903">
        <v>101085</v>
      </c>
      <c r="H49" s="903">
        <v>45277</v>
      </c>
      <c r="I49" s="903">
        <v>23700</v>
      </c>
      <c r="J49" s="903">
        <v>10972</v>
      </c>
      <c r="K49" s="904">
        <v>344114</v>
      </c>
      <c r="L49" s="902">
        <v>11060</v>
      </c>
      <c r="M49" s="903">
        <v>8916</v>
      </c>
      <c r="N49" s="905">
        <v>19976</v>
      </c>
      <c r="O49" s="379"/>
      <c r="P49" s="425"/>
    </row>
    <row r="50" spans="2:16" s="19" customFormat="1" ht="15" customHeight="1" x14ac:dyDescent="0.2">
      <c r="B50" s="908" t="s">
        <v>61</v>
      </c>
      <c r="C50" s="897">
        <v>57052</v>
      </c>
      <c r="D50" s="898">
        <v>98356</v>
      </c>
      <c r="E50" s="898">
        <v>9312</v>
      </c>
      <c r="F50" s="898">
        <v>3456</v>
      </c>
      <c r="G50" s="898">
        <v>105052</v>
      </c>
      <c r="H50" s="898">
        <v>46636</v>
      </c>
      <c r="I50" s="898">
        <v>24963</v>
      </c>
      <c r="J50" s="898">
        <v>11405</v>
      </c>
      <c r="K50" s="899">
        <v>356232</v>
      </c>
      <c r="L50" s="897">
        <v>11307</v>
      </c>
      <c r="M50" s="898">
        <v>9343</v>
      </c>
      <c r="N50" s="900">
        <v>20650</v>
      </c>
      <c r="O50" s="379"/>
      <c r="P50" s="427"/>
    </row>
    <row r="51" spans="2:16" s="19" customFormat="1" ht="15" customHeight="1" x14ac:dyDescent="0.2">
      <c r="B51" s="909" t="s">
        <v>62</v>
      </c>
      <c r="C51" s="902">
        <v>53951</v>
      </c>
      <c r="D51" s="903">
        <v>95150</v>
      </c>
      <c r="E51" s="903">
        <v>9835</v>
      </c>
      <c r="F51" s="903">
        <v>3354</v>
      </c>
      <c r="G51" s="903">
        <v>98400</v>
      </c>
      <c r="H51" s="903">
        <v>46168</v>
      </c>
      <c r="I51" s="903">
        <v>23531</v>
      </c>
      <c r="J51" s="903">
        <v>10735</v>
      </c>
      <c r="K51" s="904">
        <v>341124</v>
      </c>
      <c r="L51" s="902">
        <v>11251</v>
      </c>
      <c r="M51" s="903">
        <v>9298</v>
      </c>
      <c r="N51" s="905">
        <v>20549</v>
      </c>
      <c r="O51" s="379"/>
      <c r="P51" s="425"/>
    </row>
    <row r="52" spans="2:16" s="19" customFormat="1" ht="15" customHeight="1" x14ac:dyDescent="0.2">
      <c r="B52" s="908" t="s">
        <v>63</v>
      </c>
      <c r="C52" s="897">
        <v>54075</v>
      </c>
      <c r="D52" s="898">
        <v>96735</v>
      </c>
      <c r="E52" s="898">
        <v>9340</v>
      </c>
      <c r="F52" s="898">
        <v>3467</v>
      </c>
      <c r="G52" s="898">
        <v>107500</v>
      </c>
      <c r="H52" s="898">
        <v>47776</v>
      </c>
      <c r="I52" s="898">
        <v>23979</v>
      </c>
      <c r="J52" s="898">
        <v>10725</v>
      </c>
      <c r="K52" s="899">
        <v>353597</v>
      </c>
      <c r="L52" s="897">
        <v>11140</v>
      </c>
      <c r="M52" s="898">
        <v>9287</v>
      </c>
      <c r="N52" s="900">
        <v>20427</v>
      </c>
      <c r="O52" s="379"/>
      <c r="P52" s="427"/>
    </row>
    <row r="53" spans="2:16" s="19" customFormat="1" ht="15" customHeight="1" x14ac:dyDescent="0.2">
      <c r="B53" s="909" t="s">
        <v>64</v>
      </c>
      <c r="C53" s="902">
        <v>54144</v>
      </c>
      <c r="D53" s="903">
        <v>93397</v>
      </c>
      <c r="E53" s="903">
        <v>9078</v>
      </c>
      <c r="F53" s="903">
        <v>3686</v>
      </c>
      <c r="G53" s="903">
        <v>106051</v>
      </c>
      <c r="H53" s="903">
        <v>45989</v>
      </c>
      <c r="I53" s="903">
        <v>24784</v>
      </c>
      <c r="J53" s="903">
        <v>7799</v>
      </c>
      <c r="K53" s="904">
        <v>344928</v>
      </c>
      <c r="L53" s="902">
        <v>11064</v>
      </c>
      <c r="M53" s="903">
        <v>8049</v>
      </c>
      <c r="N53" s="905">
        <v>19113</v>
      </c>
      <c r="O53" s="379"/>
      <c r="P53" s="425"/>
    </row>
    <row r="54" spans="2:16" s="19" customFormat="1" ht="15" customHeight="1" x14ac:dyDescent="0.2">
      <c r="B54" s="908" t="s">
        <v>65</v>
      </c>
      <c r="C54" s="897">
        <v>55121</v>
      </c>
      <c r="D54" s="898">
        <v>89713</v>
      </c>
      <c r="E54" s="898">
        <v>8712</v>
      </c>
      <c r="F54" s="898">
        <v>4083</v>
      </c>
      <c r="G54" s="898">
        <v>100844</v>
      </c>
      <c r="H54" s="898">
        <v>42000</v>
      </c>
      <c r="I54" s="898">
        <v>24949</v>
      </c>
      <c r="J54" s="898">
        <v>12140</v>
      </c>
      <c r="K54" s="899">
        <v>337562</v>
      </c>
      <c r="L54" s="897">
        <v>12058</v>
      </c>
      <c r="M54" s="898">
        <v>8284</v>
      </c>
      <c r="N54" s="900">
        <v>20342</v>
      </c>
      <c r="O54" s="379"/>
      <c r="P54" s="427"/>
    </row>
    <row r="55" spans="2:16" s="12" customFormat="1" ht="15" customHeight="1" x14ac:dyDescent="0.2">
      <c r="B55" s="856">
        <v>2015</v>
      </c>
      <c r="C55" s="907">
        <v>699207</v>
      </c>
      <c r="D55" s="904">
        <v>1164749</v>
      </c>
      <c r="E55" s="904">
        <v>120286</v>
      </c>
      <c r="F55" s="904">
        <v>42600</v>
      </c>
      <c r="G55" s="904">
        <v>1184549</v>
      </c>
      <c r="H55" s="904">
        <v>584350</v>
      </c>
      <c r="I55" s="904">
        <v>195385</v>
      </c>
      <c r="J55" s="904">
        <v>90751</v>
      </c>
      <c r="K55" s="904">
        <v>3746510</v>
      </c>
      <c r="L55" s="907">
        <v>135737</v>
      </c>
      <c r="M55" s="904">
        <v>105589</v>
      </c>
      <c r="N55" s="905">
        <v>245697</v>
      </c>
      <c r="O55" s="891"/>
      <c r="P55" s="378"/>
    </row>
    <row r="56" spans="2:16" s="19" customFormat="1" ht="15" customHeight="1" x14ac:dyDescent="0.2">
      <c r="B56" s="908" t="s">
        <v>0</v>
      </c>
      <c r="C56" s="897">
        <v>56152</v>
      </c>
      <c r="D56" s="898">
        <v>98638</v>
      </c>
      <c r="E56" s="898">
        <v>11198</v>
      </c>
      <c r="F56" s="898">
        <v>2097</v>
      </c>
      <c r="G56" s="898">
        <v>103529</v>
      </c>
      <c r="H56" s="898">
        <v>49373</v>
      </c>
      <c r="I56" s="898">
        <v>17057</v>
      </c>
      <c r="J56" s="898">
        <v>7790</v>
      </c>
      <c r="K56" s="899">
        <v>345834</v>
      </c>
      <c r="L56" s="897">
        <v>10300</v>
      </c>
      <c r="M56" s="898">
        <v>8090</v>
      </c>
      <c r="N56" s="900">
        <v>18390</v>
      </c>
      <c r="O56" s="379"/>
      <c r="P56" s="427"/>
    </row>
    <row r="57" spans="2:16" s="19" customFormat="1" ht="15" customHeight="1" x14ac:dyDescent="0.2">
      <c r="B57" s="909" t="s">
        <v>1</v>
      </c>
      <c r="C57" s="902">
        <v>46146</v>
      </c>
      <c r="D57" s="903">
        <v>89372</v>
      </c>
      <c r="E57" s="903">
        <v>8933</v>
      </c>
      <c r="F57" s="903">
        <v>2345</v>
      </c>
      <c r="G57" s="903">
        <v>98899</v>
      </c>
      <c r="H57" s="903">
        <v>44957</v>
      </c>
      <c r="I57" s="903">
        <v>14391</v>
      </c>
      <c r="J57" s="903">
        <v>6724</v>
      </c>
      <c r="K57" s="904">
        <v>311767</v>
      </c>
      <c r="L57" s="902">
        <v>10957</v>
      </c>
      <c r="M57" s="903">
        <v>7986</v>
      </c>
      <c r="N57" s="905">
        <v>18943</v>
      </c>
      <c r="O57" s="379"/>
      <c r="P57" s="425"/>
    </row>
    <row r="58" spans="2:16" s="19" customFormat="1" ht="15" customHeight="1" x14ac:dyDescent="0.2">
      <c r="B58" s="908" t="s">
        <v>2</v>
      </c>
      <c r="C58" s="897">
        <v>58446</v>
      </c>
      <c r="D58" s="898">
        <v>99468</v>
      </c>
      <c r="E58" s="898">
        <v>10051</v>
      </c>
      <c r="F58" s="898">
        <v>3151</v>
      </c>
      <c r="G58" s="898">
        <v>98353</v>
      </c>
      <c r="H58" s="898">
        <v>52968</v>
      </c>
      <c r="I58" s="898">
        <v>15448</v>
      </c>
      <c r="J58" s="898">
        <v>6251</v>
      </c>
      <c r="K58" s="899">
        <v>344136</v>
      </c>
      <c r="L58" s="897">
        <v>11596</v>
      </c>
      <c r="M58" s="898">
        <v>8712</v>
      </c>
      <c r="N58" s="900">
        <v>20308</v>
      </c>
      <c r="O58" s="379"/>
      <c r="P58" s="427"/>
    </row>
    <row r="59" spans="2:16" s="19" customFormat="1" ht="15" customHeight="1" x14ac:dyDescent="0.2">
      <c r="B59" s="909" t="s">
        <v>3</v>
      </c>
      <c r="C59" s="902">
        <v>51720</v>
      </c>
      <c r="D59" s="903">
        <v>93471</v>
      </c>
      <c r="E59" s="903">
        <v>10501</v>
      </c>
      <c r="F59" s="903">
        <v>3705</v>
      </c>
      <c r="G59" s="903">
        <v>101245</v>
      </c>
      <c r="H59" s="903">
        <v>48845</v>
      </c>
      <c r="I59" s="903">
        <v>14768</v>
      </c>
      <c r="J59" s="903">
        <v>7426</v>
      </c>
      <c r="K59" s="904">
        <v>331681</v>
      </c>
      <c r="L59" s="902">
        <v>10762</v>
      </c>
      <c r="M59" s="903">
        <v>9093</v>
      </c>
      <c r="N59" s="905">
        <v>19855</v>
      </c>
      <c r="O59" s="379"/>
      <c r="P59" s="425"/>
    </row>
    <row r="60" spans="2:16" s="19" customFormat="1" ht="15" customHeight="1" x14ac:dyDescent="0.2">
      <c r="B60" s="908" t="s">
        <v>4</v>
      </c>
      <c r="C60" s="897">
        <v>55422</v>
      </c>
      <c r="D60" s="898">
        <v>92389</v>
      </c>
      <c r="E60" s="898">
        <v>10313</v>
      </c>
      <c r="F60" s="898">
        <v>3648</v>
      </c>
      <c r="G60" s="898">
        <v>99669</v>
      </c>
      <c r="H60" s="898">
        <v>50534</v>
      </c>
      <c r="I60" s="898">
        <v>16322</v>
      </c>
      <c r="J60" s="898">
        <v>6127</v>
      </c>
      <c r="K60" s="899">
        <v>334424</v>
      </c>
      <c r="L60" s="897">
        <v>10427</v>
      </c>
      <c r="M60" s="898">
        <v>8728</v>
      </c>
      <c r="N60" s="900">
        <v>19155</v>
      </c>
      <c r="O60" s="379"/>
      <c r="P60" s="427"/>
    </row>
    <row r="61" spans="2:16" s="19" customFormat="1" ht="15" customHeight="1" x14ac:dyDescent="0.2">
      <c r="B61" s="909" t="s">
        <v>5</v>
      </c>
      <c r="C61" s="902">
        <v>57768</v>
      </c>
      <c r="D61" s="903">
        <v>95458</v>
      </c>
      <c r="E61" s="903">
        <v>10184</v>
      </c>
      <c r="F61" s="903">
        <v>3751</v>
      </c>
      <c r="G61" s="903">
        <v>99819</v>
      </c>
      <c r="H61" s="903">
        <v>49561</v>
      </c>
      <c r="I61" s="903">
        <v>15229</v>
      </c>
      <c r="J61" s="903">
        <v>7706</v>
      </c>
      <c r="K61" s="904">
        <v>339476</v>
      </c>
      <c r="L61" s="902">
        <v>11240</v>
      </c>
      <c r="M61" s="903">
        <v>8382</v>
      </c>
      <c r="N61" s="905">
        <v>19622</v>
      </c>
      <c r="O61" s="379"/>
      <c r="P61" s="425"/>
    </row>
    <row r="62" spans="2:16" s="19" customFormat="1" ht="15" customHeight="1" x14ac:dyDescent="0.2">
      <c r="B62" s="908" t="s">
        <v>60</v>
      </c>
      <c r="C62" s="897">
        <v>59405</v>
      </c>
      <c r="D62" s="898">
        <v>95031</v>
      </c>
      <c r="E62" s="898">
        <v>9993</v>
      </c>
      <c r="F62" s="898">
        <v>3768</v>
      </c>
      <c r="G62" s="898">
        <v>94873</v>
      </c>
      <c r="H62" s="898">
        <v>50560</v>
      </c>
      <c r="I62" s="898">
        <v>14858</v>
      </c>
      <c r="J62" s="898">
        <v>8180</v>
      </c>
      <c r="K62" s="899">
        <v>336668</v>
      </c>
      <c r="L62" s="897">
        <v>11544</v>
      </c>
      <c r="M62" s="898">
        <v>8624</v>
      </c>
      <c r="N62" s="900">
        <v>20168</v>
      </c>
      <c r="O62" s="379"/>
      <c r="P62" s="427"/>
    </row>
    <row r="63" spans="2:16" s="19" customFormat="1" ht="15" customHeight="1" x14ac:dyDescent="0.2">
      <c r="B63" s="909" t="s">
        <v>61</v>
      </c>
      <c r="C63" s="902">
        <v>68785</v>
      </c>
      <c r="D63" s="903">
        <v>100375</v>
      </c>
      <c r="E63" s="903">
        <v>9583</v>
      </c>
      <c r="F63" s="903">
        <v>4369</v>
      </c>
      <c r="G63" s="903">
        <v>96438</v>
      </c>
      <c r="H63" s="903">
        <v>49198</v>
      </c>
      <c r="I63" s="903">
        <v>15214</v>
      </c>
      <c r="J63" s="903">
        <v>7722</v>
      </c>
      <c r="K63" s="904">
        <v>351684</v>
      </c>
      <c r="L63" s="902">
        <v>11950</v>
      </c>
      <c r="M63" s="903">
        <v>9133</v>
      </c>
      <c r="N63" s="905">
        <v>21083</v>
      </c>
      <c r="O63" s="379"/>
      <c r="P63" s="425"/>
    </row>
    <row r="64" spans="2:16" s="19" customFormat="1" ht="15" customHeight="1" x14ac:dyDescent="0.2">
      <c r="B64" s="908" t="s">
        <v>62</v>
      </c>
      <c r="C64" s="897">
        <v>63018</v>
      </c>
      <c r="D64" s="898">
        <v>97549</v>
      </c>
      <c r="E64" s="898">
        <v>9941</v>
      </c>
      <c r="F64" s="898">
        <v>3654</v>
      </c>
      <c r="G64" s="898">
        <v>91296</v>
      </c>
      <c r="H64" s="898">
        <v>48672</v>
      </c>
      <c r="I64" s="898">
        <v>15899</v>
      </c>
      <c r="J64" s="898">
        <v>8267</v>
      </c>
      <c r="K64" s="899">
        <v>338296</v>
      </c>
      <c r="L64" s="897">
        <v>10337</v>
      </c>
      <c r="M64" s="898">
        <v>8909</v>
      </c>
      <c r="N64" s="900">
        <v>19246</v>
      </c>
      <c r="O64" s="379"/>
      <c r="P64" s="427"/>
    </row>
    <row r="65" spans="2:16" s="19" customFormat="1" ht="15" customHeight="1" x14ac:dyDescent="0.2">
      <c r="B65" s="909" t="s">
        <v>63</v>
      </c>
      <c r="C65" s="902">
        <v>59875</v>
      </c>
      <c r="D65" s="903">
        <v>106401</v>
      </c>
      <c r="E65" s="903">
        <v>9761</v>
      </c>
      <c r="F65" s="903">
        <v>4019</v>
      </c>
      <c r="G65" s="903">
        <v>104884</v>
      </c>
      <c r="H65" s="903">
        <v>50383</v>
      </c>
      <c r="I65" s="903">
        <v>16368</v>
      </c>
      <c r="J65" s="903">
        <v>8022</v>
      </c>
      <c r="K65" s="904">
        <v>359713</v>
      </c>
      <c r="L65" s="902">
        <v>11889</v>
      </c>
      <c r="M65" s="903">
        <v>9994</v>
      </c>
      <c r="N65" s="905">
        <v>23081</v>
      </c>
      <c r="O65" s="379"/>
      <c r="P65" s="425"/>
    </row>
    <row r="66" spans="2:16" s="19" customFormat="1" ht="15" customHeight="1" x14ac:dyDescent="0.2">
      <c r="B66" s="908" t="s">
        <v>64</v>
      </c>
      <c r="C66" s="897">
        <v>65291</v>
      </c>
      <c r="D66" s="898">
        <v>105614</v>
      </c>
      <c r="E66" s="898">
        <v>9795</v>
      </c>
      <c r="F66" s="898">
        <v>4108</v>
      </c>
      <c r="G66" s="898">
        <v>98542</v>
      </c>
      <c r="H66" s="898">
        <v>46069</v>
      </c>
      <c r="I66" s="898">
        <v>14897</v>
      </c>
      <c r="J66" s="898">
        <v>8515</v>
      </c>
      <c r="K66" s="899">
        <v>352831</v>
      </c>
      <c r="L66" s="897">
        <v>11843</v>
      </c>
      <c r="M66" s="898">
        <v>9573</v>
      </c>
      <c r="N66" s="900">
        <v>22786</v>
      </c>
      <c r="O66" s="379"/>
      <c r="P66" s="427"/>
    </row>
    <row r="67" spans="2:16" s="19" customFormat="1" ht="15" customHeight="1" x14ac:dyDescent="0.2">
      <c r="B67" s="909" t="s">
        <v>65</v>
      </c>
      <c r="C67" s="902">
        <v>57179</v>
      </c>
      <c r="D67" s="903">
        <v>90983</v>
      </c>
      <c r="E67" s="903">
        <v>10033</v>
      </c>
      <c r="F67" s="903">
        <v>3985</v>
      </c>
      <c r="G67" s="903">
        <v>97002</v>
      </c>
      <c r="H67" s="903">
        <v>43230</v>
      </c>
      <c r="I67" s="903">
        <v>24934</v>
      </c>
      <c r="J67" s="903">
        <v>8021</v>
      </c>
      <c r="K67" s="904">
        <v>335367</v>
      </c>
      <c r="L67" s="902">
        <v>12892</v>
      </c>
      <c r="M67" s="903">
        <v>8365</v>
      </c>
      <c r="N67" s="905">
        <v>23060</v>
      </c>
      <c r="O67" s="379"/>
      <c r="P67" s="425"/>
    </row>
    <row r="68" spans="2:16" s="12" customFormat="1" ht="15" customHeight="1" x14ac:dyDescent="0.2">
      <c r="B68" s="857">
        <v>2014</v>
      </c>
      <c r="C68" s="906">
        <v>656340</v>
      </c>
      <c r="D68" s="899">
        <v>1156224</v>
      </c>
      <c r="E68" s="899">
        <v>114022</v>
      </c>
      <c r="F68" s="899">
        <v>27478</v>
      </c>
      <c r="G68" s="899">
        <v>1177382</v>
      </c>
      <c r="H68" s="899">
        <v>593541</v>
      </c>
      <c r="I68" s="899">
        <v>414840</v>
      </c>
      <c r="J68" s="899">
        <v>75617</v>
      </c>
      <c r="K68" s="900">
        <v>4215444</v>
      </c>
      <c r="L68" s="899">
        <v>126782</v>
      </c>
      <c r="M68" s="899">
        <v>97646</v>
      </c>
      <c r="N68" s="900">
        <v>246605</v>
      </c>
      <c r="O68" s="891"/>
      <c r="P68" s="428"/>
    </row>
    <row r="69" spans="2:16" s="19" customFormat="1" ht="15" customHeight="1" x14ac:dyDescent="0.2">
      <c r="B69" s="909" t="s">
        <v>0</v>
      </c>
      <c r="C69" s="902">
        <v>52018</v>
      </c>
      <c r="D69" s="903">
        <v>97671</v>
      </c>
      <c r="E69" s="903">
        <v>9723</v>
      </c>
      <c r="F69" s="903">
        <v>2227</v>
      </c>
      <c r="G69" s="903">
        <v>102652</v>
      </c>
      <c r="H69" s="903">
        <v>51087</v>
      </c>
      <c r="I69" s="903">
        <v>41343</v>
      </c>
      <c r="J69" s="903">
        <v>6420</v>
      </c>
      <c r="K69" s="905">
        <v>363141</v>
      </c>
      <c r="L69" s="902">
        <v>9888</v>
      </c>
      <c r="M69" s="903">
        <v>6764</v>
      </c>
      <c r="N69" s="905">
        <v>19118</v>
      </c>
      <c r="O69" s="379"/>
      <c r="P69" s="425"/>
    </row>
    <row r="70" spans="2:16" s="19" customFormat="1" ht="15" customHeight="1" x14ac:dyDescent="0.2">
      <c r="B70" s="908" t="s">
        <v>1</v>
      </c>
      <c r="C70" s="897">
        <v>45445</v>
      </c>
      <c r="D70" s="898">
        <v>89525</v>
      </c>
      <c r="E70" s="898">
        <v>9184</v>
      </c>
      <c r="F70" s="898">
        <v>1167</v>
      </c>
      <c r="G70" s="898">
        <v>94365</v>
      </c>
      <c r="H70" s="898">
        <v>46766</v>
      </c>
      <c r="I70" s="898">
        <v>35934</v>
      </c>
      <c r="J70" s="898">
        <v>5411</v>
      </c>
      <c r="K70" s="900">
        <v>327797</v>
      </c>
      <c r="L70" s="897">
        <v>9718</v>
      </c>
      <c r="M70" s="898">
        <v>7737</v>
      </c>
      <c r="N70" s="900">
        <v>19537</v>
      </c>
      <c r="O70" s="379"/>
      <c r="P70" s="427"/>
    </row>
    <row r="71" spans="2:16" s="19" customFormat="1" ht="15" customHeight="1" x14ac:dyDescent="0.2">
      <c r="B71" s="909" t="s">
        <v>2</v>
      </c>
      <c r="C71" s="902">
        <v>53337</v>
      </c>
      <c r="D71" s="903">
        <v>94971</v>
      </c>
      <c r="E71" s="903">
        <v>9156</v>
      </c>
      <c r="F71" s="903">
        <v>2733</v>
      </c>
      <c r="G71" s="903">
        <v>100481</v>
      </c>
      <c r="H71" s="903">
        <v>50651</v>
      </c>
      <c r="I71" s="903">
        <v>43675</v>
      </c>
      <c r="J71" s="903">
        <v>5593</v>
      </c>
      <c r="K71" s="905">
        <v>360597</v>
      </c>
      <c r="L71" s="902">
        <v>11220</v>
      </c>
      <c r="M71" s="903">
        <v>8427</v>
      </c>
      <c r="N71" s="905">
        <v>22133</v>
      </c>
      <c r="O71" s="379"/>
      <c r="P71" s="425"/>
    </row>
    <row r="72" spans="2:16" s="19" customFormat="1" ht="15" customHeight="1" x14ac:dyDescent="0.2">
      <c r="B72" s="908" t="s">
        <v>3</v>
      </c>
      <c r="C72" s="897">
        <v>52543</v>
      </c>
      <c r="D72" s="898">
        <v>92633</v>
      </c>
      <c r="E72" s="898">
        <v>9431</v>
      </c>
      <c r="F72" s="898">
        <v>2593</v>
      </c>
      <c r="G72" s="898">
        <v>92407</v>
      </c>
      <c r="H72" s="898">
        <v>46357</v>
      </c>
      <c r="I72" s="898">
        <v>41063</v>
      </c>
      <c r="J72" s="898">
        <v>6513</v>
      </c>
      <c r="K72" s="900">
        <v>343540</v>
      </c>
      <c r="L72" s="897">
        <v>11185</v>
      </c>
      <c r="M72" s="898">
        <v>8494</v>
      </c>
      <c r="N72" s="900">
        <v>21347</v>
      </c>
      <c r="O72" s="379"/>
      <c r="P72" s="427"/>
    </row>
    <row r="73" spans="2:16" s="19" customFormat="1" ht="15" customHeight="1" x14ac:dyDescent="0.2">
      <c r="B73" s="909" t="s">
        <v>4</v>
      </c>
      <c r="C73" s="902">
        <v>48836</v>
      </c>
      <c r="D73" s="903">
        <v>93787</v>
      </c>
      <c r="E73" s="903">
        <v>10830</v>
      </c>
      <c r="F73" s="903">
        <v>2644</v>
      </c>
      <c r="G73" s="903">
        <v>90714</v>
      </c>
      <c r="H73" s="903">
        <v>51502</v>
      </c>
      <c r="I73" s="903">
        <v>42791</v>
      </c>
      <c r="J73" s="903">
        <v>6971</v>
      </c>
      <c r="K73" s="905">
        <v>348075</v>
      </c>
      <c r="L73" s="902">
        <v>11349</v>
      </c>
      <c r="M73" s="903">
        <v>8578</v>
      </c>
      <c r="N73" s="905">
        <v>22303</v>
      </c>
      <c r="O73" s="379"/>
      <c r="P73" s="425"/>
    </row>
    <row r="74" spans="2:16" s="19" customFormat="1" ht="15" customHeight="1" x14ac:dyDescent="0.2">
      <c r="B74" s="908" t="s">
        <v>5</v>
      </c>
      <c r="C74" s="897">
        <v>57405</v>
      </c>
      <c r="D74" s="898">
        <v>96226</v>
      </c>
      <c r="E74" s="898">
        <v>8433</v>
      </c>
      <c r="F74" s="898">
        <v>2078</v>
      </c>
      <c r="G74" s="898">
        <v>96492</v>
      </c>
      <c r="H74" s="898">
        <v>50727</v>
      </c>
      <c r="I74" s="898">
        <v>42351</v>
      </c>
      <c r="J74" s="898">
        <v>6047</v>
      </c>
      <c r="K74" s="900">
        <v>359759</v>
      </c>
      <c r="L74" s="897">
        <v>10480</v>
      </c>
      <c r="M74" s="898">
        <v>8415</v>
      </c>
      <c r="N74" s="900">
        <v>20924</v>
      </c>
      <c r="O74" s="379"/>
      <c r="P74" s="427"/>
    </row>
    <row r="75" spans="2:16" s="19" customFormat="1" ht="15" customHeight="1" x14ac:dyDescent="0.2">
      <c r="B75" s="909" t="s">
        <v>60</v>
      </c>
      <c r="C75" s="902">
        <v>55150</v>
      </c>
      <c r="D75" s="903">
        <v>100574</v>
      </c>
      <c r="E75" s="903">
        <v>9394</v>
      </c>
      <c r="F75" s="903">
        <v>2213</v>
      </c>
      <c r="G75" s="903">
        <v>88927</v>
      </c>
      <c r="H75" s="903">
        <v>51126</v>
      </c>
      <c r="I75" s="903">
        <v>42528</v>
      </c>
      <c r="J75" s="903">
        <v>6680</v>
      </c>
      <c r="K75" s="905">
        <v>356592</v>
      </c>
      <c r="L75" s="902">
        <v>10756</v>
      </c>
      <c r="M75" s="903">
        <v>8905</v>
      </c>
      <c r="N75" s="905">
        <v>20971</v>
      </c>
      <c r="O75" s="379"/>
      <c r="P75" s="425"/>
    </row>
    <row r="76" spans="2:16" s="19" customFormat="1" ht="15" customHeight="1" x14ac:dyDescent="0.2">
      <c r="B76" s="908" t="s">
        <v>61</v>
      </c>
      <c r="C76" s="897">
        <v>63096</v>
      </c>
      <c r="D76" s="898">
        <v>99011</v>
      </c>
      <c r="E76" s="898">
        <v>9353</v>
      </c>
      <c r="F76" s="898">
        <v>2795</v>
      </c>
      <c r="G76" s="898">
        <v>94967</v>
      </c>
      <c r="H76" s="898">
        <v>49468</v>
      </c>
      <c r="I76" s="898">
        <v>39004</v>
      </c>
      <c r="J76" s="898">
        <v>6706</v>
      </c>
      <c r="K76" s="900">
        <v>364400</v>
      </c>
      <c r="L76" s="897">
        <v>10208</v>
      </c>
      <c r="M76" s="898">
        <v>8568</v>
      </c>
      <c r="N76" s="900">
        <v>20230</v>
      </c>
      <c r="O76" s="379"/>
      <c r="P76" s="427"/>
    </row>
    <row r="77" spans="2:16" s="19" customFormat="1" ht="15" customHeight="1" x14ac:dyDescent="0.2">
      <c r="B77" s="909" t="s">
        <v>62</v>
      </c>
      <c r="C77" s="902">
        <v>55727</v>
      </c>
      <c r="D77" s="903">
        <v>98553</v>
      </c>
      <c r="E77" s="903">
        <v>9327</v>
      </c>
      <c r="F77" s="903">
        <v>2856</v>
      </c>
      <c r="G77" s="903">
        <v>96933</v>
      </c>
      <c r="H77" s="903">
        <v>49628</v>
      </c>
      <c r="I77" s="903">
        <v>32932</v>
      </c>
      <c r="J77" s="903">
        <v>6381</v>
      </c>
      <c r="K77" s="905">
        <v>352337</v>
      </c>
      <c r="L77" s="902">
        <v>9934</v>
      </c>
      <c r="M77" s="903">
        <v>8420</v>
      </c>
      <c r="N77" s="905">
        <v>19296</v>
      </c>
      <c r="O77" s="379"/>
      <c r="P77" s="425"/>
    </row>
    <row r="78" spans="2:16" s="19" customFormat="1" ht="15" customHeight="1" x14ac:dyDescent="0.2">
      <c r="B78" s="908" t="s">
        <v>63</v>
      </c>
      <c r="C78" s="897">
        <v>57063</v>
      </c>
      <c r="D78" s="898">
        <v>102718</v>
      </c>
      <c r="E78" s="898">
        <v>10779</v>
      </c>
      <c r="F78" s="898">
        <v>1882</v>
      </c>
      <c r="G78" s="898">
        <v>108653</v>
      </c>
      <c r="H78" s="898">
        <v>52834</v>
      </c>
      <c r="I78" s="898">
        <v>18031</v>
      </c>
      <c r="J78" s="898">
        <v>7367</v>
      </c>
      <c r="K78" s="900">
        <v>359327</v>
      </c>
      <c r="L78" s="897">
        <v>9892</v>
      </c>
      <c r="M78" s="898">
        <v>8539</v>
      </c>
      <c r="N78" s="900">
        <v>20111</v>
      </c>
      <c r="O78" s="379"/>
      <c r="P78" s="427"/>
    </row>
    <row r="79" spans="2:16" s="19" customFormat="1" ht="15" customHeight="1" x14ac:dyDescent="0.2">
      <c r="B79" s="909" t="s">
        <v>64</v>
      </c>
      <c r="C79" s="902">
        <v>55157</v>
      </c>
      <c r="D79" s="903">
        <v>94805</v>
      </c>
      <c r="E79" s="903">
        <v>9509</v>
      </c>
      <c r="F79" s="903">
        <v>2327</v>
      </c>
      <c r="G79" s="903">
        <v>101695</v>
      </c>
      <c r="H79" s="903">
        <v>47902</v>
      </c>
      <c r="I79" s="903">
        <v>17327</v>
      </c>
      <c r="J79" s="903">
        <v>5473</v>
      </c>
      <c r="K79" s="905">
        <v>334195</v>
      </c>
      <c r="L79" s="902">
        <v>10415</v>
      </c>
      <c r="M79" s="903">
        <v>7323</v>
      </c>
      <c r="N79" s="905">
        <v>19395</v>
      </c>
      <c r="O79" s="379"/>
      <c r="P79" s="425"/>
    </row>
    <row r="80" spans="2:16" s="19" customFormat="1" ht="15" customHeight="1" x14ac:dyDescent="0.2">
      <c r="B80" s="908" t="s">
        <v>65</v>
      </c>
      <c r="C80" s="897">
        <v>60563</v>
      </c>
      <c r="D80" s="898">
        <v>95750</v>
      </c>
      <c r="E80" s="898">
        <v>8903</v>
      </c>
      <c r="F80" s="898">
        <v>1963</v>
      </c>
      <c r="G80" s="898">
        <v>109096</v>
      </c>
      <c r="H80" s="898">
        <v>45493</v>
      </c>
      <c r="I80" s="898">
        <v>17861</v>
      </c>
      <c r="J80" s="898">
        <v>6055</v>
      </c>
      <c r="K80" s="900">
        <v>345684</v>
      </c>
      <c r="L80" s="897">
        <v>11737</v>
      </c>
      <c r="M80" s="898">
        <v>7476</v>
      </c>
      <c r="N80" s="900">
        <v>21240</v>
      </c>
      <c r="O80" s="379"/>
      <c r="P80" s="427"/>
    </row>
    <row r="81" spans="1:16" s="12" customFormat="1" ht="15" customHeight="1" x14ac:dyDescent="0.2">
      <c r="A81" s="892"/>
      <c r="B81" s="856">
        <v>2013</v>
      </c>
      <c r="C81" s="907">
        <v>710911</v>
      </c>
      <c r="D81" s="904">
        <v>1178769</v>
      </c>
      <c r="E81" s="904">
        <v>133320</v>
      </c>
      <c r="F81" s="904">
        <v>14356</v>
      </c>
      <c r="G81" s="904">
        <v>1248049</v>
      </c>
      <c r="H81" s="904">
        <v>584614</v>
      </c>
      <c r="I81" s="904">
        <v>491999</v>
      </c>
      <c r="J81" s="904">
        <v>78368</v>
      </c>
      <c r="K81" s="904">
        <v>4440386</v>
      </c>
      <c r="L81" s="907">
        <v>113957</v>
      </c>
      <c r="M81" s="904">
        <v>90828</v>
      </c>
      <c r="N81" s="905">
        <v>204785</v>
      </c>
      <c r="O81" s="891"/>
      <c r="P81" s="378"/>
    </row>
    <row r="82" spans="1:16" s="19" customFormat="1" ht="15" customHeight="1" x14ac:dyDescent="0.2">
      <c r="A82" s="21"/>
      <c r="B82" s="908" t="s">
        <v>0</v>
      </c>
      <c r="C82" s="897">
        <v>48733</v>
      </c>
      <c r="D82" s="898">
        <v>98950</v>
      </c>
      <c r="E82" s="898">
        <v>10687</v>
      </c>
      <c r="F82" s="898">
        <v>1164</v>
      </c>
      <c r="G82" s="898">
        <v>113609</v>
      </c>
      <c r="H82" s="898">
        <v>49956</v>
      </c>
      <c r="I82" s="898">
        <v>41279</v>
      </c>
      <c r="J82" s="898">
        <v>5938</v>
      </c>
      <c r="K82" s="899">
        <v>370316</v>
      </c>
      <c r="L82" s="897">
        <v>8696</v>
      </c>
      <c r="M82" s="898">
        <v>7269</v>
      </c>
      <c r="N82" s="900">
        <v>15965</v>
      </c>
      <c r="O82" s="379"/>
      <c r="P82" s="425"/>
    </row>
    <row r="83" spans="1:16" s="19" customFormat="1" ht="15" customHeight="1" x14ac:dyDescent="0.2">
      <c r="A83" s="21"/>
      <c r="B83" s="909" t="s">
        <v>1</v>
      </c>
      <c r="C83" s="902">
        <v>59485</v>
      </c>
      <c r="D83" s="903">
        <v>91824</v>
      </c>
      <c r="E83" s="903">
        <v>10614</v>
      </c>
      <c r="F83" s="903">
        <v>925</v>
      </c>
      <c r="G83" s="903">
        <v>104498</v>
      </c>
      <c r="H83" s="903">
        <v>44878</v>
      </c>
      <c r="I83" s="903">
        <v>38331</v>
      </c>
      <c r="J83" s="903">
        <v>5022</v>
      </c>
      <c r="K83" s="904">
        <v>355577</v>
      </c>
      <c r="L83" s="902">
        <v>8010</v>
      </c>
      <c r="M83" s="903">
        <v>6967</v>
      </c>
      <c r="N83" s="905">
        <v>14977</v>
      </c>
      <c r="O83" s="379"/>
      <c r="P83" s="425"/>
    </row>
    <row r="84" spans="1:16" s="19" customFormat="1" ht="15" customHeight="1" x14ac:dyDescent="0.2">
      <c r="A84" s="21"/>
      <c r="B84" s="908" t="s">
        <v>2</v>
      </c>
      <c r="C84" s="897">
        <v>54604</v>
      </c>
      <c r="D84" s="898">
        <v>99589</v>
      </c>
      <c r="E84" s="898">
        <v>10987</v>
      </c>
      <c r="F84" s="898">
        <v>1036</v>
      </c>
      <c r="G84" s="898">
        <v>109617</v>
      </c>
      <c r="H84" s="898">
        <v>48191</v>
      </c>
      <c r="I84" s="898">
        <v>44542</v>
      </c>
      <c r="J84" s="898">
        <v>5941</v>
      </c>
      <c r="K84" s="899">
        <v>374507</v>
      </c>
      <c r="L84" s="897">
        <v>8777</v>
      </c>
      <c r="M84" s="898">
        <v>7417</v>
      </c>
      <c r="N84" s="900">
        <v>16194</v>
      </c>
      <c r="O84" s="379"/>
      <c r="P84" s="425"/>
    </row>
    <row r="85" spans="1:16" s="19" customFormat="1" ht="15" customHeight="1" x14ac:dyDescent="0.2">
      <c r="A85" s="21"/>
      <c r="B85" s="909" t="s">
        <v>3</v>
      </c>
      <c r="C85" s="902">
        <v>45410</v>
      </c>
      <c r="D85" s="903">
        <v>95292</v>
      </c>
      <c r="E85" s="903">
        <v>11854</v>
      </c>
      <c r="F85" s="903">
        <v>1007</v>
      </c>
      <c r="G85" s="903">
        <v>104586</v>
      </c>
      <c r="H85" s="903">
        <v>48558</v>
      </c>
      <c r="I85" s="903">
        <v>41841</v>
      </c>
      <c r="J85" s="903">
        <v>6214</v>
      </c>
      <c r="K85" s="904">
        <v>354762</v>
      </c>
      <c r="L85" s="902">
        <v>8681</v>
      </c>
      <c r="M85" s="903">
        <v>8616</v>
      </c>
      <c r="N85" s="905">
        <v>17297</v>
      </c>
      <c r="O85" s="379"/>
      <c r="P85" s="425"/>
    </row>
    <row r="86" spans="1:16" s="19" customFormat="1" ht="15" customHeight="1" x14ac:dyDescent="0.2">
      <c r="A86" s="21"/>
      <c r="B86" s="908" t="s">
        <v>4</v>
      </c>
      <c r="C86" s="897">
        <v>68677</v>
      </c>
      <c r="D86" s="898">
        <v>97312</v>
      </c>
      <c r="E86" s="898">
        <v>12637</v>
      </c>
      <c r="F86" s="898">
        <v>1177</v>
      </c>
      <c r="G86" s="898">
        <v>101914</v>
      </c>
      <c r="H86" s="898">
        <v>51773</v>
      </c>
      <c r="I86" s="898">
        <v>40075</v>
      </c>
      <c r="J86" s="898">
        <v>5429</v>
      </c>
      <c r="K86" s="899">
        <v>378994</v>
      </c>
      <c r="L86" s="897">
        <v>9335</v>
      </c>
      <c r="M86" s="898">
        <v>8349</v>
      </c>
      <c r="N86" s="900">
        <v>17684</v>
      </c>
      <c r="O86" s="379"/>
      <c r="P86" s="425"/>
    </row>
    <row r="87" spans="1:16" s="19" customFormat="1" ht="15" customHeight="1" x14ac:dyDescent="0.2">
      <c r="A87" s="21"/>
      <c r="B87" s="909" t="s">
        <v>5</v>
      </c>
      <c r="C87" s="902">
        <v>57160</v>
      </c>
      <c r="D87" s="903">
        <v>94776</v>
      </c>
      <c r="E87" s="903">
        <v>9178</v>
      </c>
      <c r="F87" s="903">
        <v>977</v>
      </c>
      <c r="G87" s="903">
        <v>96544</v>
      </c>
      <c r="H87" s="903">
        <v>48577</v>
      </c>
      <c r="I87" s="903">
        <v>37862</v>
      </c>
      <c r="J87" s="903">
        <v>6385</v>
      </c>
      <c r="K87" s="904">
        <v>351459</v>
      </c>
      <c r="L87" s="902">
        <v>8695</v>
      </c>
      <c r="M87" s="903">
        <v>7835</v>
      </c>
      <c r="N87" s="905">
        <v>16530</v>
      </c>
      <c r="O87" s="379"/>
      <c r="P87" s="425"/>
    </row>
    <row r="88" spans="1:16" s="19" customFormat="1" ht="15" customHeight="1" x14ac:dyDescent="0.2">
      <c r="A88" s="21"/>
      <c r="B88" s="908" t="s">
        <v>60</v>
      </c>
      <c r="C88" s="897">
        <v>72041</v>
      </c>
      <c r="D88" s="898">
        <v>100770</v>
      </c>
      <c r="E88" s="898">
        <v>10134</v>
      </c>
      <c r="F88" s="898">
        <v>1058</v>
      </c>
      <c r="G88" s="898">
        <v>99710</v>
      </c>
      <c r="H88" s="898">
        <v>49662</v>
      </c>
      <c r="I88" s="898">
        <v>38986</v>
      </c>
      <c r="J88" s="898">
        <v>6546</v>
      </c>
      <c r="K88" s="899">
        <v>378907</v>
      </c>
      <c r="L88" s="897">
        <v>10384</v>
      </c>
      <c r="M88" s="898">
        <v>7864</v>
      </c>
      <c r="N88" s="900">
        <v>18248</v>
      </c>
      <c r="O88" s="379"/>
      <c r="P88" s="425"/>
    </row>
    <row r="89" spans="1:16" s="19" customFormat="1" ht="15" customHeight="1" x14ac:dyDescent="0.2">
      <c r="A89" s="21"/>
      <c r="B89" s="909" t="s">
        <v>61</v>
      </c>
      <c r="C89" s="902">
        <v>57556</v>
      </c>
      <c r="D89" s="903">
        <v>102882</v>
      </c>
      <c r="E89" s="903">
        <v>12430</v>
      </c>
      <c r="F89" s="903">
        <v>1525</v>
      </c>
      <c r="G89" s="903">
        <v>102438</v>
      </c>
      <c r="H89" s="903">
        <v>48248</v>
      </c>
      <c r="I89" s="903">
        <v>44089</v>
      </c>
      <c r="J89" s="903">
        <v>7719</v>
      </c>
      <c r="K89" s="904">
        <v>376887</v>
      </c>
      <c r="L89" s="902">
        <v>10710</v>
      </c>
      <c r="M89" s="903">
        <v>8775</v>
      </c>
      <c r="N89" s="905">
        <v>19485</v>
      </c>
      <c r="O89" s="379"/>
      <c r="P89" s="425"/>
    </row>
    <row r="90" spans="1:16" s="19" customFormat="1" ht="15" customHeight="1" x14ac:dyDescent="0.2">
      <c r="A90" s="21"/>
      <c r="B90" s="908" t="s">
        <v>62</v>
      </c>
      <c r="C90" s="897">
        <v>60630</v>
      </c>
      <c r="D90" s="898">
        <v>98633</v>
      </c>
      <c r="E90" s="898">
        <v>11926</v>
      </c>
      <c r="F90" s="898">
        <v>1467</v>
      </c>
      <c r="G90" s="898">
        <v>94003</v>
      </c>
      <c r="H90" s="898">
        <v>49649</v>
      </c>
      <c r="I90" s="898">
        <v>40399</v>
      </c>
      <c r="J90" s="898">
        <v>6385</v>
      </c>
      <c r="K90" s="899">
        <v>363092</v>
      </c>
      <c r="L90" s="897">
        <v>9965</v>
      </c>
      <c r="M90" s="898">
        <v>7184</v>
      </c>
      <c r="N90" s="900">
        <v>17149</v>
      </c>
      <c r="O90" s="379"/>
      <c r="P90" s="425"/>
    </row>
    <row r="91" spans="1:16" s="19" customFormat="1" ht="15" customHeight="1" x14ac:dyDescent="0.2">
      <c r="A91" s="21"/>
      <c r="B91" s="909" t="s">
        <v>63</v>
      </c>
      <c r="C91" s="902">
        <v>59984</v>
      </c>
      <c r="D91" s="903">
        <v>102630</v>
      </c>
      <c r="E91" s="903">
        <v>11561</v>
      </c>
      <c r="F91" s="903">
        <v>1396</v>
      </c>
      <c r="G91" s="903">
        <v>105903</v>
      </c>
      <c r="H91" s="903">
        <v>52692</v>
      </c>
      <c r="I91" s="903">
        <v>43325</v>
      </c>
      <c r="J91" s="903">
        <v>8212</v>
      </c>
      <c r="K91" s="904">
        <v>385703</v>
      </c>
      <c r="L91" s="902">
        <v>9691</v>
      </c>
      <c r="M91" s="903">
        <v>8002</v>
      </c>
      <c r="N91" s="905">
        <v>17693</v>
      </c>
      <c r="O91" s="379"/>
      <c r="P91" s="425"/>
    </row>
    <row r="92" spans="1:16" s="19" customFormat="1" ht="15" customHeight="1" x14ac:dyDescent="0.2">
      <c r="A92" s="21"/>
      <c r="B92" s="908" t="s">
        <v>64</v>
      </c>
      <c r="C92" s="897">
        <v>68045</v>
      </c>
      <c r="D92" s="898">
        <v>98396</v>
      </c>
      <c r="E92" s="898">
        <v>12038</v>
      </c>
      <c r="F92" s="898">
        <v>1424</v>
      </c>
      <c r="G92" s="898">
        <v>105745</v>
      </c>
      <c r="H92" s="898">
        <v>47217</v>
      </c>
      <c r="I92" s="898">
        <v>39531</v>
      </c>
      <c r="J92" s="898">
        <v>8036</v>
      </c>
      <c r="K92" s="899">
        <v>380432</v>
      </c>
      <c r="L92" s="897">
        <v>9972</v>
      </c>
      <c r="M92" s="898">
        <v>6903</v>
      </c>
      <c r="N92" s="900">
        <v>16875</v>
      </c>
      <c r="O92" s="379"/>
      <c r="P92" s="425"/>
    </row>
    <row r="93" spans="1:16" s="19" customFormat="1" ht="15" customHeight="1" x14ac:dyDescent="0.2">
      <c r="A93" s="21"/>
      <c r="B93" s="909" t="s">
        <v>65</v>
      </c>
      <c r="C93" s="902">
        <v>58586</v>
      </c>
      <c r="D93" s="903">
        <v>97715</v>
      </c>
      <c r="E93" s="903">
        <v>9274</v>
      </c>
      <c r="F93" s="903">
        <v>1200</v>
      </c>
      <c r="G93" s="903">
        <v>109482</v>
      </c>
      <c r="H93" s="903">
        <v>45213</v>
      </c>
      <c r="I93" s="903">
        <v>41739</v>
      </c>
      <c r="J93" s="903">
        <v>6541</v>
      </c>
      <c r="K93" s="904">
        <v>369750</v>
      </c>
      <c r="L93" s="902">
        <v>11041</v>
      </c>
      <c r="M93" s="903">
        <v>5647</v>
      </c>
      <c r="N93" s="905">
        <v>16688</v>
      </c>
      <c r="O93" s="379"/>
      <c r="P93" s="425"/>
    </row>
    <row r="94" spans="1:16" ht="3.75" customHeight="1" thickBot="1" x14ac:dyDescent="0.25">
      <c r="B94" s="910"/>
      <c r="C94" s="822"/>
      <c r="D94" s="302"/>
      <c r="E94" s="302"/>
      <c r="F94" s="302"/>
      <c r="G94" s="302"/>
      <c r="H94" s="302"/>
      <c r="I94" s="302"/>
      <c r="J94" s="302"/>
      <c r="K94" s="303"/>
      <c r="L94" s="822"/>
      <c r="M94" s="302"/>
      <c r="N94" s="823"/>
      <c r="O94" s="427"/>
      <c r="P94" s="119"/>
    </row>
    <row r="95" spans="1:16" ht="7.5" customHeight="1" x14ac:dyDescent="0.2">
      <c r="B95" s="69"/>
    </row>
    <row r="96" spans="1:16" ht="10.5" customHeight="1" x14ac:dyDescent="0.2">
      <c r="B96" s="2" t="s">
        <v>673</v>
      </c>
      <c r="C96" s="676"/>
      <c r="D96" s="676"/>
      <c r="E96" s="676"/>
      <c r="F96" s="676"/>
      <c r="G96" s="676"/>
      <c r="H96" s="676"/>
      <c r="I96" s="676"/>
      <c r="J96" s="676"/>
      <c r="K96" s="540"/>
    </row>
    <row r="97" spans="2:15" ht="10.5" customHeight="1" x14ac:dyDescent="0.2">
      <c r="B97" s="2" t="s">
        <v>674</v>
      </c>
      <c r="C97" s="676"/>
      <c r="D97" s="676"/>
      <c r="E97" s="676"/>
      <c r="F97" s="676"/>
      <c r="G97" s="676"/>
      <c r="H97" s="676"/>
      <c r="I97" s="676"/>
      <c r="J97" s="676"/>
      <c r="K97" s="540"/>
    </row>
    <row r="98" spans="2:15" ht="10.5" customHeight="1" x14ac:dyDescent="0.2">
      <c r="B98" s="939" t="s">
        <v>675</v>
      </c>
      <c r="C98" s="939"/>
      <c r="D98" s="939"/>
      <c r="E98" s="939"/>
      <c r="F98" s="939"/>
      <c r="G98" s="939"/>
      <c r="H98" s="939"/>
      <c r="I98" s="939"/>
      <c r="J98" s="939"/>
      <c r="K98" s="15"/>
      <c r="L98" s="63"/>
      <c r="M98" s="63"/>
      <c r="N98" s="63"/>
      <c r="O98" s="63"/>
    </row>
    <row r="99" spans="2:15" ht="10.5" customHeight="1" x14ac:dyDescent="0.2">
      <c r="B99" s="2" t="s">
        <v>670</v>
      </c>
      <c r="C99" s="18"/>
      <c r="D99" s="18"/>
      <c r="E99" s="18"/>
      <c r="F99" s="18"/>
      <c r="G99" s="18"/>
      <c r="H99" s="18"/>
      <c r="I99" s="18"/>
      <c r="J99" s="18"/>
      <c r="K99" s="15"/>
    </row>
    <row r="100" spans="2:15" ht="18.75" customHeight="1" x14ac:dyDescent="0.2">
      <c r="B100" s="69"/>
    </row>
    <row r="101" spans="2:15" ht="10.5" customHeight="1" x14ac:dyDescent="0.2">
      <c r="B101" s="2"/>
    </row>
  </sheetData>
  <mergeCells count="12">
    <mergeCell ref="B98:J98"/>
    <mergeCell ref="B4:B6"/>
    <mergeCell ref="C4:K4"/>
    <mergeCell ref="L4:N4"/>
    <mergeCell ref="C5:E5"/>
    <mergeCell ref="J5:J6"/>
    <mergeCell ref="K5:K6"/>
    <mergeCell ref="L5:L6"/>
    <mergeCell ref="M5:M6"/>
    <mergeCell ref="N5:N6"/>
    <mergeCell ref="H5:I5"/>
    <mergeCell ref="F5:G5"/>
  </mergeCells>
  <hyperlinks>
    <hyperlink ref="P2" location="contenido!A30" display="Volver al índice"/>
  </hyperlinks>
  <printOptions horizontalCentered="1" verticalCentered="1"/>
  <pageMargins left="0.39370078740157483" right="0.39370078740157483" top="0.39370078740157483" bottom="0.39370078740157483" header="0" footer="0.19685039370078741"/>
  <pageSetup scale="42"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0000FF"/>
  </sheetPr>
  <dimension ref="B1:V101"/>
  <sheetViews>
    <sheetView showGridLines="0" view="pageBreakPreview" zoomScale="90" zoomScaleNormal="100" zoomScaleSheetLayoutView="90" workbookViewId="0">
      <pane ySplit="7" topLeftCell="A8" activePane="bottomLeft" state="frozen"/>
      <selection activeCell="E20" sqref="E20"/>
      <selection pane="bottomLeft" activeCell="G17" sqref="G17"/>
    </sheetView>
  </sheetViews>
  <sheetFormatPr baseColWidth="10" defaultColWidth="11.42578125" defaultRowHeight="12.75" x14ac:dyDescent="0.2"/>
  <cols>
    <col min="1" max="1" width="1.7109375" style="7" customWidth="1"/>
    <col min="2" max="2" width="15.7109375" style="7" customWidth="1"/>
    <col min="3" max="3" width="14.140625" style="7" customWidth="1"/>
    <col min="4" max="4" width="16.85546875" style="7" customWidth="1"/>
    <col min="5" max="5" width="14" style="7" customWidth="1"/>
    <col min="6" max="6" width="16.85546875" style="7" customWidth="1"/>
    <col min="7" max="7" width="13.5703125" style="7" customWidth="1"/>
    <col min="8" max="9" width="12.85546875" style="7" customWidth="1"/>
    <col min="10" max="10" width="11.5703125" style="7" customWidth="1"/>
    <col min="11" max="11" width="12.5703125" style="7" customWidth="1"/>
    <col min="12" max="13" width="1.7109375" style="677" customWidth="1"/>
    <col min="14" max="14" width="15.7109375" style="7" customWidth="1"/>
    <col min="15" max="15" width="13.140625" style="7" customWidth="1"/>
    <col min="16" max="17" width="9.140625" style="7" bestFit="1" customWidth="1"/>
    <col min="18" max="18" width="16.85546875" style="7" customWidth="1"/>
    <col min="19" max="19" width="12.7109375" style="7" customWidth="1"/>
    <col min="20" max="20" width="2" style="7" customWidth="1"/>
    <col min="21" max="21" width="2.7109375" style="7" customWidth="1"/>
    <col min="22" max="16384" width="11.42578125" style="7"/>
  </cols>
  <sheetData>
    <row r="1" spans="2:22" x14ac:dyDescent="0.2">
      <c r="B1" s="124"/>
      <c r="N1" s="124"/>
    </row>
    <row r="2" spans="2:22" ht="15.75" x14ac:dyDescent="0.25">
      <c r="B2" s="124" t="s">
        <v>669</v>
      </c>
      <c r="L2" s="53"/>
      <c r="N2" s="124" t="s">
        <v>669</v>
      </c>
      <c r="V2" s="53" t="s">
        <v>188</v>
      </c>
    </row>
    <row r="3" spans="2:22" ht="16.5" thickBot="1" x14ac:dyDescent="0.3">
      <c r="B3" s="124" t="s">
        <v>341</v>
      </c>
      <c r="K3" s="122" t="s">
        <v>206</v>
      </c>
      <c r="L3" s="834"/>
      <c r="M3" s="834"/>
      <c r="N3" s="124" t="s">
        <v>341</v>
      </c>
      <c r="S3" s="121" t="s">
        <v>207</v>
      </c>
      <c r="U3" s="53"/>
    </row>
    <row r="4" spans="2:22" ht="8.1" customHeight="1" thickBot="1" x14ac:dyDescent="0.25">
      <c r="B4" s="124"/>
      <c r="K4" s="122"/>
      <c r="L4" s="834"/>
      <c r="M4" s="834"/>
      <c r="N4" s="124"/>
      <c r="S4" s="138"/>
    </row>
    <row r="5" spans="2:22" ht="20.25" customHeight="1" thickBot="1" x14ac:dyDescent="0.25">
      <c r="B5" s="940" t="s">
        <v>119</v>
      </c>
      <c r="C5" s="940" t="s">
        <v>339</v>
      </c>
      <c r="D5" s="940"/>
      <c r="E5" s="940"/>
      <c r="F5" s="940" t="s">
        <v>340</v>
      </c>
      <c r="G5" s="940"/>
      <c r="H5" s="950" t="s">
        <v>52</v>
      </c>
      <c r="I5" s="945"/>
      <c r="J5" s="940" t="s">
        <v>192</v>
      </c>
      <c r="K5" s="947" t="s">
        <v>53</v>
      </c>
      <c r="L5" s="745"/>
      <c r="M5" s="745"/>
      <c r="N5" s="940" t="s">
        <v>119</v>
      </c>
      <c r="O5" s="940" t="s">
        <v>123</v>
      </c>
      <c r="P5" s="940"/>
      <c r="Q5" s="940"/>
      <c r="R5" s="940" t="s">
        <v>193</v>
      </c>
      <c r="S5" s="940" t="s">
        <v>122</v>
      </c>
    </row>
    <row r="6" spans="2:22" ht="9.75" customHeight="1" thickBot="1" x14ac:dyDescent="0.25">
      <c r="B6" s="940"/>
      <c r="C6" s="940"/>
      <c r="D6" s="940"/>
      <c r="E6" s="940"/>
      <c r="F6" s="940"/>
      <c r="G6" s="940"/>
      <c r="H6" s="951"/>
      <c r="I6" s="946"/>
      <c r="J6" s="940"/>
      <c r="K6" s="947"/>
      <c r="L6" s="745"/>
      <c r="M6" s="745"/>
      <c r="N6" s="940"/>
      <c r="O6" s="949" t="s">
        <v>181</v>
      </c>
      <c r="P6" s="940" t="s">
        <v>121</v>
      </c>
      <c r="Q6" s="940" t="s">
        <v>53</v>
      </c>
      <c r="R6" s="940"/>
      <c r="S6" s="940"/>
    </row>
    <row r="7" spans="2:22" ht="36.75" customHeight="1" thickBot="1" x14ac:dyDescent="0.25">
      <c r="B7" s="940"/>
      <c r="C7" s="482" t="s">
        <v>51</v>
      </c>
      <c r="D7" s="482" t="s">
        <v>190</v>
      </c>
      <c r="E7" s="482" t="s">
        <v>191</v>
      </c>
      <c r="F7" s="482" t="s">
        <v>190</v>
      </c>
      <c r="G7" s="482" t="s">
        <v>191</v>
      </c>
      <c r="H7" s="482" t="s">
        <v>657</v>
      </c>
      <c r="I7" s="717" t="s">
        <v>656</v>
      </c>
      <c r="J7" s="940"/>
      <c r="K7" s="947"/>
      <c r="L7" s="745"/>
      <c r="M7" s="745"/>
      <c r="N7" s="940"/>
      <c r="O7" s="949"/>
      <c r="P7" s="940"/>
      <c r="Q7" s="940"/>
      <c r="R7" s="940"/>
      <c r="S7" s="940"/>
    </row>
    <row r="8" spans="2:22" ht="4.5" customHeight="1" thickBot="1" x14ac:dyDescent="0.25">
      <c r="B8" s="193"/>
      <c r="C8" s="193"/>
      <c r="D8" s="193"/>
      <c r="E8" s="193"/>
      <c r="F8" s="193"/>
      <c r="G8" s="193"/>
      <c r="H8" s="193"/>
      <c r="I8" s="193"/>
      <c r="J8" s="193"/>
      <c r="K8" s="193"/>
      <c r="N8" s="193"/>
      <c r="O8" s="193"/>
      <c r="P8" s="193"/>
      <c r="Q8" s="193"/>
      <c r="R8" s="193"/>
      <c r="S8" s="193"/>
    </row>
    <row r="9" spans="2:22" ht="4.5" customHeight="1" x14ac:dyDescent="0.2">
      <c r="B9" s="824"/>
      <c r="C9" s="15"/>
      <c r="D9" s="15"/>
      <c r="E9" s="15"/>
      <c r="F9" s="734"/>
      <c r="G9" s="15"/>
      <c r="H9" s="15"/>
      <c r="I9" s="15"/>
      <c r="J9" s="734"/>
      <c r="K9" s="734"/>
      <c r="N9" s="824"/>
      <c r="O9" s="15"/>
      <c r="P9" s="15"/>
      <c r="Q9" s="15"/>
      <c r="R9" s="15"/>
      <c r="S9" s="824"/>
    </row>
    <row r="10" spans="2:22" ht="15" customHeight="1" x14ac:dyDescent="0.2">
      <c r="B10" s="804">
        <v>2019</v>
      </c>
      <c r="C10" s="805"/>
      <c r="D10" s="317"/>
      <c r="E10" s="317"/>
      <c r="F10" s="317"/>
      <c r="G10" s="317"/>
      <c r="H10" s="317"/>
      <c r="I10" s="317"/>
      <c r="J10" s="317"/>
      <c r="K10" s="832"/>
      <c r="L10" s="835"/>
      <c r="M10" s="835"/>
      <c r="N10" s="804">
        <v>2019</v>
      </c>
      <c r="O10" s="317"/>
      <c r="P10" s="317"/>
      <c r="Q10" s="317"/>
      <c r="R10" s="317"/>
      <c r="S10" s="825"/>
    </row>
    <row r="11" spans="2:22" ht="15" customHeight="1" x14ac:dyDescent="0.2">
      <c r="B11" s="806" t="s">
        <v>0</v>
      </c>
      <c r="C11" s="117">
        <v>755764</v>
      </c>
      <c r="D11" s="117">
        <v>964996</v>
      </c>
      <c r="E11" s="117">
        <v>161235</v>
      </c>
      <c r="F11" s="117">
        <v>23857</v>
      </c>
      <c r="G11" s="117">
        <v>1128949</v>
      </c>
      <c r="H11" s="117">
        <v>243294</v>
      </c>
      <c r="I11" s="117">
        <v>192961</v>
      </c>
      <c r="J11" s="117">
        <v>178301</v>
      </c>
      <c r="K11" s="833">
        <v>3649357</v>
      </c>
      <c r="L11" s="835"/>
      <c r="M11" s="835"/>
      <c r="N11" s="806" t="s">
        <v>0</v>
      </c>
      <c r="O11" s="117">
        <v>449035</v>
      </c>
      <c r="P11" s="117">
        <v>196868</v>
      </c>
      <c r="Q11" s="833">
        <v>645903</v>
      </c>
      <c r="R11" s="117">
        <v>273094</v>
      </c>
      <c r="S11" s="826">
        <v>4568354</v>
      </c>
    </row>
    <row r="12" spans="2:22" ht="15" customHeight="1" x14ac:dyDescent="0.2">
      <c r="B12" s="807" t="s">
        <v>1</v>
      </c>
      <c r="C12" s="805">
        <v>677571</v>
      </c>
      <c r="D12" s="317">
        <v>828854</v>
      </c>
      <c r="E12" s="317">
        <v>148225</v>
      </c>
      <c r="F12" s="317">
        <v>20949</v>
      </c>
      <c r="G12" s="317">
        <v>1049276</v>
      </c>
      <c r="H12" s="317">
        <v>226692</v>
      </c>
      <c r="I12" s="317">
        <v>164483</v>
      </c>
      <c r="J12" s="317">
        <v>170933</v>
      </c>
      <c r="K12" s="832">
        <v>3286983</v>
      </c>
      <c r="L12" s="835"/>
      <c r="M12" s="835"/>
      <c r="N12" s="807" t="s">
        <v>1</v>
      </c>
      <c r="O12" s="317">
        <v>450105</v>
      </c>
      <c r="P12" s="317">
        <v>196018</v>
      </c>
      <c r="Q12" s="832">
        <v>646123</v>
      </c>
      <c r="R12" s="317">
        <v>225553</v>
      </c>
      <c r="S12" s="825">
        <v>4158659</v>
      </c>
    </row>
    <row r="13" spans="2:22" ht="15" customHeight="1" x14ac:dyDescent="0.2">
      <c r="B13" s="806" t="s">
        <v>2</v>
      </c>
      <c r="C13" s="117">
        <v>740563</v>
      </c>
      <c r="D13" s="117">
        <v>933273</v>
      </c>
      <c r="E13" s="117">
        <v>127774</v>
      </c>
      <c r="F13" s="117">
        <v>21594</v>
      </c>
      <c r="G13" s="117">
        <v>1108119</v>
      </c>
      <c r="H13" s="117">
        <v>244419</v>
      </c>
      <c r="I13" s="117">
        <v>206684</v>
      </c>
      <c r="J13" s="117">
        <v>180604</v>
      </c>
      <c r="K13" s="833">
        <v>3563030</v>
      </c>
      <c r="L13" s="835"/>
      <c r="M13" s="835"/>
      <c r="N13" s="806" t="s">
        <v>2</v>
      </c>
      <c r="O13" s="117">
        <v>449943</v>
      </c>
      <c r="P13" s="117">
        <v>225503</v>
      </c>
      <c r="Q13" s="833">
        <v>675446</v>
      </c>
      <c r="R13" s="117">
        <v>604487</v>
      </c>
      <c r="S13" s="826">
        <v>4842963</v>
      </c>
    </row>
    <row r="14" spans="2:22" ht="15" customHeight="1" x14ac:dyDescent="0.2">
      <c r="B14" s="807" t="s">
        <v>3</v>
      </c>
      <c r="C14" s="805">
        <v>724100</v>
      </c>
      <c r="D14" s="317">
        <v>879678</v>
      </c>
      <c r="E14" s="317">
        <v>107395</v>
      </c>
      <c r="F14" s="317">
        <v>24132</v>
      </c>
      <c r="G14" s="317">
        <v>1124243</v>
      </c>
      <c r="H14" s="317">
        <v>223692</v>
      </c>
      <c r="I14" s="317">
        <v>190941</v>
      </c>
      <c r="J14" s="317">
        <v>174855</v>
      </c>
      <c r="K14" s="832">
        <v>3449036</v>
      </c>
      <c r="L14" s="835"/>
      <c r="M14" s="835"/>
      <c r="N14" s="807" t="s">
        <v>3</v>
      </c>
      <c r="O14" s="317">
        <v>468433</v>
      </c>
      <c r="P14" s="317">
        <v>216450</v>
      </c>
      <c r="Q14" s="832">
        <v>684883</v>
      </c>
      <c r="R14" s="317">
        <v>441866</v>
      </c>
      <c r="S14" s="825">
        <v>4575785</v>
      </c>
    </row>
    <row r="15" spans="2:22" ht="15" customHeight="1" x14ac:dyDescent="0.2">
      <c r="B15" s="806" t="s">
        <v>4</v>
      </c>
      <c r="C15" s="117">
        <v>759199</v>
      </c>
      <c r="D15" s="117">
        <v>939703</v>
      </c>
      <c r="E15" s="117">
        <v>127714</v>
      </c>
      <c r="F15" s="117">
        <v>23570</v>
      </c>
      <c r="G15" s="117">
        <v>1169157</v>
      </c>
      <c r="H15" s="117">
        <v>251928</v>
      </c>
      <c r="I15" s="117">
        <v>206143</v>
      </c>
      <c r="J15" s="117">
        <v>179325</v>
      </c>
      <c r="K15" s="833">
        <v>3656739</v>
      </c>
      <c r="L15" s="835"/>
      <c r="M15" s="835"/>
      <c r="N15" s="806" t="s">
        <v>4</v>
      </c>
      <c r="O15" s="117">
        <v>508383</v>
      </c>
      <c r="P15" s="117">
        <v>243516</v>
      </c>
      <c r="Q15" s="833">
        <v>751899</v>
      </c>
      <c r="R15" s="117">
        <v>310891</v>
      </c>
      <c r="S15" s="826">
        <v>4719529</v>
      </c>
    </row>
    <row r="16" spans="2:22" ht="15" customHeight="1" x14ac:dyDescent="0.2">
      <c r="B16" s="807"/>
      <c r="C16" s="805"/>
      <c r="D16" s="317"/>
      <c r="E16" s="317"/>
      <c r="F16" s="317"/>
      <c r="G16" s="317"/>
      <c r="H16" s="317"/>
      <c r="I16" s="317"/>
      <c r="J16" s="317"/>
      <c r="K16" s="832"/>
      <c r="L16" s="835"/>
      <c r="M16" s="835"/>
      <c r="N16" s="807"/>
      <c r="O16" s="317"/>
      <c r="P16" s="317"/>
      <c r="Q16" s="317"/>
      <c r="R16" s="317"/>
      <c r="S16" s="825"/>
    </row>
    <row r="17" spans="2:19" ht="15" customHeight="1" x14ac:dyDescent="0.2">
      <c r="B17" s="803">
        <v>2018</v>
      </c>
      <c r="C17" s="833">
        <v>8596248</v>
      </c>
      <c r="D17" s="833">
        <v>11190947</v>
      </c>
      <c r="E17" s="833">
        <v>1370848</v>
      </c>
      <c r="F17" s="833">
        <v>336605</v>
      </c>
      <c r="G17" s="833">
        <v>13049825</v>
      </c>
      <c r="H17" s="833">
        <v>3038129</v>
      </c>
      <c r="I17" s="833">
        <v>2395032</v>
      </c>
      <c r="J17" s="833">
        <v>2058384</v>
      </c>
      <c r="K17" s="833">
        <v>42036018</v>
      </c>
      <c r="L17" s="835"/>
      <c r="M17" s="835"/>
      <c r="N17" s="803">
        <v>2018</v>
      </c>
      <c r="O17" s="833">
        <v>5369201</v>
      </c>
      <c r="P17" s="833">
        <v>2354200</v>
      </c>
      <c r="Q17" s="833">
        <v>7723401</v>
      </c>
      <c r="R17" s="833">
        <v>3226667</v>
      </c>
      <c r="S17" s="826">
        <v>52986086</v>
      </c>
    </row>
    <row r="18" spans="2:19" ht="15" customHeight="1" x14ac:dyDescent="0.2">
      <c r="B18" s="807" t="s">
        <v>0</v>
      </c>
      <c r="C18" s="805">
        <v>712647</v>
      </c>
      <c r="D18" s="317">
        <v>978349</v>
      </c>
      <c r="E18" s="317">
        <v>109908</v>
      </c>
      <c r="F18" s="317">
        <v>27824</v>
      </c>
      <c r="G18" s="317">
        <v>1170554</v>
      </c>
      <c r="H18" s="317">
        <v>267891</v>
      </c>
      <c r="I18" s="317">
        <v>201600</v>
      </c>
      <c r="J18" s="317">
        <v>187079</v>
      </c>
      <c r="K18" s="832">
        <v>3655852</v>
      </c>
      <c r="L18" s="835"/>
      <c r="M18" s="835"/>
      <c r="N18" s="807" t="s">
        <v>0</v>
      </c>
      <c r="O18" s="317">
        <v>374186</v>
      </c>
      <c r="P18" s="317">
        <v>188204</v>
      </c>
      <c r="Q18" s="832">
        <v>562390</v>
      </c>
      <c r="R18" s="317">
        <v>145069</v>
      </c>
      <c r="S18" s="825">
        <v>4363311</v>
      </c>
    </row>
    <row r="19" spans="2:19" ht="15" customHeight="1" x14ac:dyDescent="0.2">
      <c r="B19" s="806" t="s">
        <v>1</v>
      </c>
      <c r="C19" s="117">
        <v>631463</v>
      </c>
      <c r="D19" s="117">
        <v>928764</v>
      </c>
      <c r="E19" s="117">
        <v>113542</v>
      </c>
      <c r="F19" s="117">
        <v>29395</v>
      </c>
      <c r="G19" s="117">
        <v>1002424</v>
      </c>
      <c r="H19" s="117">
        <v>248761</v>
      </c>
      <c r="I19" s="117">
        <v>193991</v>
      </c>
      <c r="J19" s="117">
        <v>174915</v>
      </c>
      <c r="K19" s="833">
        <v>3323255</v>
      </c>
      <c r="L19" s="835"/>
      <c r="M19" s="835"/>
      <c r="N19" s="806" t="s">
        <v>1</v>
      </c>
      <c r="O19" s="117">
        <v>402053</v>
      </c>
      <c r="P19" s="117">
        <v>177592</v>
      </c>
      <c r="Q19" s="833">
        <v>579645</v>
      </c>
      <c r="R19" s="117">
        <v>226798</v>
      </c>
      <c r="S19" s="826">
        <v>4129698</v>
      </c>
    </row>
    <row r="20" spans="2:19" ht="15" customHeight="1" x14ac:dyDescent="0.2">
      <c r="B20" s="807" t="s">
        <v>2</v>
      </c>
      <c r="C20" s="805">
        <v>720266</v>
      </c>
      <c r="D20" s="317">
        <v>901757</v>
      </c>
      <c r="E20" s="317">
        <v>105475</v>
      </c>
      <c r="F20" s="317">
        <v>30204</v>
      </c>
      <c r="G20" s="317">
        <v>1116537</v>
      </c>
      <c r="H20" s="317">
        <v>247127</v>
      </c>
      <c r="I20" s="317">
        <v>199045</v>
      </c>
      <c r="J20" s="317">
        <v>195393</v>
      </c>
      <c r="K20" s="832">
        <v>3515804</v>
      </c>
      <c r="L20" s="835"/>
      <c r="M20" s="835"/>
      <c r="N20" s="807" t="s">
        <v>2</v>
      </c>
      <c r="O20" s="317">
        <v>453775</v>
      </c>
      <c r="P20" s="317">
        <v>205262</v>
      </c>
      <c r="Q20" s="832">
        <v>659037</v>
      </c>
      <c r="R20" s="317">
        <v>223258</v>
      </c>
      <c r="S20" s="825">
        <v>4398099</v>
      </c>
    </row>
    <row r="21" spans="2:19" ht="15" customHeight="1" x14ac:dyDescent="0.2">
      <c r="B21" s="806" t="s">
        <v>3</v>
      </c>
      <c r="C21" s="117">
        <v>714318</v>
      </c>
      <c r="D21" s="117">
        <v>939590</v>
      </c>
      <c r="E21" s="117">
        <v>103541</v>
      </c>
      <c r="F21" s="117">
        <v>29992</v>
      </c>
      <c r="G21" s="117">
        <v>1025335</v>
      </c>
      <c r="H21" s="117">
        <v>257079</v>
      </c>
      <c r="I21" s="117">
        <v>217343</v>
      </c>
      <c r="J21" s="117">
        <v>169966</v>
      </c>
      <c r="K21" s="833">
        <v>3457164</v>
      </c>
      <c r="L21" s="835"/>
      <c r="M21" s="835"/>
      <c r="N21" s="806" t="s">
        <v>3</v>
      </c>
      <c r="O21" s="117">
        <v>432320</v>
      </c>
      <c r="P21" s="117">
        <v>220123</v>
      </c>
      <c r="Q21" s="833">
        <v>652443</v>
      </c>
      <c r="R21" s="117">
        <v>223713</v>
      </c>
      <c r="S21" s="826">
        <v>4333320</v>
      </c>
    </row>
    <row r="22" spans="2:19" ht="15" customHeight="1" x14ac:dyDescent="0.2">
      <c r="B22" s="807" t="s">
        <v>4</v>
      </c>
      <c r="C22" s="805">
        <v>741817</v>
      </c>
      <c r="D22" s="317">
        <v>931792</v>
      </c>
      <c r="E22" s="317">
        <v>128719</v>
      </c>
      <c r="F22" s="317">
        <v>33543</v>
      </c>
      <c r="G22" s="317">
        <v>1059329</v>
      </c>
      <c r="H22" s="317">
        <v>278524</v>
      </c>
      <c r="I22" s="317">
        <v>205481</v>
      </c>
      <c r="J22" s="317">
        <v>189972</v>
      </c>
      <c r="K22" s="832">
        <v>3569177</v>
      </c>
      <c r="L22" s="835"/>
      <c r="M22" s="835"/>
      <c r="N22" s="807" t="s">
        <v>4</v>
      </c>
      <c r="O22" s="317">
        <v>439400</v>
      </c>
      <c r="P22" s="317">
        <v>227453</v>
      </c>
      <c r="Q22" s="832">
        <v>666853</v>
      </c>
      <c r="R22" s="317">
        <v>312831</v>
      </c>
      <c r="S22" s="825">
        <v>4548861</v>
      </c>
    </row>
    <row r="23" spans="2:19" ht="15" customHeight="1" x14ac:dyDescent="0.2">
      <c r="B23" s="806" t="s">
        <v>5</v>
      </c>
      <c r="C23" s="117">
        <v>719569</v>
      </c>
      <c r="D23" s="117">
        <v>899156</v>
      </c>
      <c r="E23" s="117">
        <v>99109</v>
      </c>
      <c r="F23" s="117">
        <v>28757</v>
      </c>
      <c r="G23" s="117">
        <v>1049975</v>
      </c>
      <c r="H23" s="117">
        <v>257621</v>
      </c>
      <c r="I23" s="117">
        <v>184404</v>
      </c>
      <c r="J23" s="117">
        <v>152784</v>
      </c>
      <c r="K23" s="833">
        <v>3391375</v>
      </c>
      <c r="L23" s="835"/>
      <c r="M23" s="835"/>
      <c r="N23" s="806" t="s">
        <v>5</v>
      </c>
      <c r="O23" s="117">
        <v>424312</v>
      </c>
      <c r="P23" s="117">
        <v>205678</v>
      </c>
      <c r="Q23" s="833">
        <v>666413</v>
      </c>
      <c r="R23" s="117">
        <v>307721</v>
      </c>
      <c r="S23" s="826">
        <v>4365509</v>
      </c>
    </row>
    <row r="24" spans="2:19" ht="15" customHeight="1" x14ac:dyDescent="0.2">
      <c r="B24" s="807" t="s">
        <v>60</v>
      </c>
      <c r="C24" s="805">
        <v>724882</v>
      </c>
      <c r="D24" s="317">
        <v>968934</v>
      </c>
      <c r="E24" s="317">
        <v>98758</v>
      </c>
      <c r="F24" s="317">
        <v>31703</v>
      </c>
      <c r="G24" s="317">
        <v>1087521</v>
      </c>
      <c r="H24" s="317">
        <v>254179</v>
      </c>
      <c r="I24" s="317">
        <v>191082</v>
      </c>
      <c r="J24" s="317">
        <v>166894</v>
      </c>
      <c r="K24" s="832">
        <v>3523953</v>
      </c>
      <c r="L24" s="835"/>
      <c r="M24" s="835"/>
      <c r="N24" s="807" t="s">
        <v>60</v>
      </c>
      <c r="O24" s="317">
        <v>444206</v>
      </c>
      <c r="P24" s="317">
        <v>202774</v>
      </c>
      <c r="Q24" s="832">
        <v>646980</v>
      </c>
      <c r="R24" s="317">
        <v>299773</v>
      </c>
      <c r="S24" s="825">
        <v>4470706</v>
      </c>
    </row>
    <row r="25" spans="2:19" ht="15" customHeight="1" x14ac:dyDescent="0.2">
      <c r="B25" s="806" t="s">
        <v>61</v>
      </c>
      <c r="C25" s="117">
        <v>767638</v>
      </c>
      <c r="D25" s="117">
        <v>951716</v>
      </c>
      <c r="E25" s="117">
        <v>101168</v>
      </c>
      <c r="F25" s="117">
        <v>25715</v>
      </c>
      <c r="G25" s="117">
        <v>1124314</v>
      </c>
      <c r="H25" s="117">
        <v>248526</v>
      </c>
      <c r="I25" s="117">
        <v>203580</v>
      </c>
      <c r="J25" s="117">
        <v>166714</v>
      </c>
      <c r="K25" s="833">
        <v>3589371</v>
      </c>
      <c r="L25" s="835"/>
      <c r="M25" s="835"/>
      <c r="N25" s="806" t="s">
        <v>61</v>
      </c>
      <c r="O25" s="117">
        <v>510073</v>
      </c>
      <c r="P25" s="117">
        <v>202256</v>
      </c>
      <c r="Q25" s="833">
        <v>712329</v>
      </c>
      <c r="R25" s="117">
        <v>304962</v>
      </c>
      <c r="S25" s="826">
        <v>4606662</v>
      </c>
    </row>
    <row r="26" spans="2:19" ht="15" customHeight="1" x14ac:dyDescent="0.2">
      <c r="B26" s="807" t="s">
        <v>62</v>
      </c>
      <c r="C26" s="317">
        <v>698134</v>
      </c>
      <c r="D26" s="317">
        <v>907017</v>
      </c>
      <c r="E26" s="317">
        <v>106351</v>
      </c>
      <c r="F26" s="317">
        <v>23059</v>
      </c>
      <c r="G26" s="317">
        <v>1068880</v>
      </c>
      <c r="H26" s="317">
        <v>245163</v>
      </c>
      <c r="I26" s="317">
        <v>193542</v>
      </c>
      <c r="J26" s="317">
        <v>153073</v>
      </c>
      <c r="K26" s="832">
        <v>3395219</v>
      </c>
      <c r="L26" s="835"/>
      <c r="M26" s="835"/>
      <c r="N26" s="807" t="s">
        <v>62</v>
      </c>
      <c r="O26" s="317">
        <v>390862</v>
      </c>
      <c r="P26" s="317">
        <v>181501</v>
      </c>
      <c r="Q26" s="832">
        <v>572363</v>
      </c>
      <c r="R26" s="317">
        <v>310461</v>
      </c>
      <c r="S26" s="825">
        <v>4278043</v>
      </c>
    </row>
    <row r="27" spans="2:19" ht="15" customHeight="1" x14ac:dyDescent="0.2">
      <c r="B27" s="806" t="s">
        <v>63</v>
      </c>
      <c r="C27" s="117">
        <v>749374</v>
      </c>
      <c r="D27" s="117">
        <v>997585</v>
      </c>
      <c r="E27" s="117">
        <v>141696</v>
      </c>
      <c r="F27" s="117">
        <v>27187</v>
      </c>
      <c r="G27" s="117">
        <v>1102920</v>
      </c>
      <c r="H27" s="117">
        <v>260781</v>
      </c>
      <c r="I27" s="117">
        <v>201117</v>
      </c>
      <c r="J27" s="117">
        <v>176973</v>
      </c>
      <c r="K27" s="833">
        <v>3657633</v>
      </c>
      <c r="L27" s="835"/>
      <c r="M27" s="835"/>
      <c r="N27" s="806" t="s">
        <v>63</v>
      </c>
      <c r="O27" s="117">
        <v>435093</v>
      </c>
      <c r="P27" s="117">
        <v>201565</v>
      </c>
      <c r="Q27" s="833">
        <v>636658</v>
      </c>
      <c r="R27" s="117">
        <v>352805</v>
      </c>
      <c r="S27" s="826">
        <v>4647096</v>
      </c>
    </row>
    <row r="28" spans="2:19" ht="15" customHeight="1" x14ac:dyDescent="0.2">
      <c r="B28" s="807" t="s">
        <v>64</v>
      </c>
      <c r="C28" s="317">
        <v>709022</v>
      </c>
      <c r="D28" s="317">
        <v>927224</v>
      </c>
      <c r="E28" s="317">
        <v>133944</v>
      </c>
      <c r="F28" s="317">
        <v>26633</v>
      </c>
      <c r="G28" s="317">
        <v>1159728</v>
      </c>
      <c r="H28" s="317">
        <v>258878</v>
      </c>
      <c r="I28" s="317">
        <v>200528</v>
      </c>
      <c r="J28" s="317">
        <v>166350</v>
      </c>
      <c r="K28" s="832">
        <v>3582307</v>
      </c>
      <c r="L28" s="835"/>
      <c r="M28" s="835"/>
      <c r="N28" s="807" t="s">
        <v>64</v>
      </c>
      <c r="O28" s="317">
        <v>497155</v>
      </c>
      <c r="P28" s="317">
        <v>180598</v>
      </c>
      <c r="Q28" s="832">
        <v>677753</v>
      </c>
      <c r="R28" s="317">
        <v>265964</v>
      </c>
      <c r="S28" s="825">
        <v>4526024</v>
      </c>
    </row>
    <row r="29" spans="2:19" ht="15" customHeight="1" x14ac:dyDescent="0.2">
      <c r="B29" s="806" t="s">
        <v>65</v>
      </c>
      <c r="C29" s="117">
        <v>707118</v>
      </c>
      <c r="D29" s="117">
        <v>859063</v>
      </c>
      <c r="E29" s="117">
        <v>128637</v>
      </c>
      <c r="F29" s="117">
        <v>22593</v>
      </c>
      <c r="G29" s="117">
        <v>1082308</v>
      </c>
      <c r="H29" s="117">
        <v>213599</v>
      </c>
      <c r="I29" s="117">
        <v>203319</v>
      </c>
      <c r="J29" s="117">
        <v>158271</v>
      </c>
      <c r="K29" s="833">
        <v>3374908</v>
      </c>
      <c r="L29" s="835"/>
      <c r="M29" s="835"/>
      <c r="N29" s="806" t="s">
        <v>65</v>
      </c>
      <c r="O29" s="117">
        <v>565766</v>
      </c>
      <c r="P29" s="117">
        <v>161194</v>
      </c>
      <c r="Q29" s="833">
        <v>726960</v>
      </c>
      <c r="R29" s="117">
        <v>253312</v>
      </c>
      <c r="S29" s="826">
        <v>4355180</v>
      </c>
    </row>
    <row r="30" spans="2:19" s="12" customFormat="1" ht="15" customHeight="1" x14ac:dyDescent="0.2">
      <c r="B30" s="804">
        <v>2017</v>
      </c>
      <c r="C30" s="912">
        <v>8123079</v>
      </c>
      <c r="D30" s="832">
        <v>10853410</v>
      </c>
      <c r="E30" s="832">
        <v>1351004</v>
      </c>
      <c r="F30" s="832">
        <v>306312</v>
      </c>
      <c r="G30" s="832">
        <v>13832699</v>
      </c>
      <c r="H30" s="832">
        <v>3201309</v>
      </c>
      <c r="I30" s="832">
        <v>2432855</v>
      </c>
      <c r="J30" s="832">
        <v>1954334</v>
      </c>
      <c r="K30" s="832">
        <v>42055002</v>
      </c>
      <c r="L30" s="835"/>
      <c r="M30" s="835"/>
      <c r="N30" s="804">
        <v>2017</v>
      </c>
      <c r="O30" s="832">
        <v>5162429</v>
      </c>
      <c r="P30" s="832">
        <v>2166322</v>
      </c>
      <c r="Q30" s="832">
        <v>7328751</v>
      </c>
      <c r="R30" s="832">
        <v>1986941</v>
      </c>
      <c r="S30" s="825">
        <v>51370694</v>
      </c>
    </row>
    <row r="31" spans="2:19" ht="15" customHeight="1" x14ac:dyDescent="0.2">
      <c r="B31" s="806" t="s">
        <v>0</v>
      </c>
      <c r="C31" s="117">
        <v>641571</v>
      </c>
      <c r="D31" s="117">
        <v>838297</v>
      </c>
      <c r="E31" s="117">
        <v>105223</v>
      </c>
      <c r="F31" s="117">
        <v>20756</v>
      </c>
      <c r="G31" s="117">
        <v>1270486</v>
      </c>
      <c r="H31" s="117">
        <v>270124</v>
      </c>
      <c r="I31" s="117">
        <v>217997</v>
      </c>
      <c r="J31" s="117">
        <v>179206</v>
      </c>
      <c r="K31" s="833">
        <v>3543660</v>
      </c>
      <c r="L31" s="835"/>
      <c r="M31" s="835"/>
      <c r="N31" s="806" t="s">
        <v>0</v>
      </c>
      <c r="O31" s="117">
        <v>369605</v>
      </c>
      <c r="P31" s="117">
        <v>160643</v>
      </c>
      <c r="Q31" s="833">
        <v>530248</v>
      </c>
      <c r="R31" s="117">
        <v>166417</v>
      </c>
      <c r="S31" s="826">
        <v>4240325</v>
      </c>
    </row>
    <row r="32" spans="2:19" ht="15" customHeight="1" x14ac:dyDescent="0.2">
      <c r="B32" s="807" t="s">
        <v>1</v>
      </c>
      <c r="C32" s="805">
        <v>594681</v>
      </c>
      <c r="D32" s="317">
        <v>774440</v>
      </c>
      <c r="E32" s="317">
        <v>100509</v>
      </c>
      <c r="F32" s="317">
        <v>26821</v>
      </c>
      <c r="G32" s="317">
        <v>1183454</v>
      </c>
      <c r="H32" s="317">
        <v>258691</v>
      </c>
      <c r="I32" s="317">
        <v>194128</v>
      </c>
      <c r="J32" s="317">
        <v>149151</v>
      </c>
      <c r="K32" s="832">
        <v>3281875</v>
      </c>
      <c r="L32" s="835"/>
      <c r="M32" s="835"/>
      <c r="N32" s="807" t="s">
        <v>1</v>
      </c>
      <c r="O32" s="317">
        <v>350734</v>
      </c>
      <c r="P32" s="317">
        <v>173751</v>
      </c>
      <c r="Q32" s="832">
        <v>524485</v>
      </c>
      <c r="R32" s="317">
        <v>133679</v>
      </c>
      <c r="S32" s="825">
        <v>3940039</v>
      </c>
    </row>
    <row r="33" spans="2:19" ht="15" customHeight="1" x14ac:dyDescent="0.2">
      <c r="B33" s="806" t="s">
        <v>2</v>
      </c>
      <c r="C33" s="117">
        <v>682271</v>
      </c>
      <c r="D33" s="117">
        <v>834314</v>
      </c>
      <c r="E33" s="117">
        <v>103679</v>
      </c>
      <c r="F33" s="117">
        <v>30518</v>
      </c>
      <c r="G33" s="117">
        <v>1229239</v>
      </c>
      <c r="H33" s="117">
        <v>275232</v>
      </c>
      <c r="I33" s="117">
        <v>223947</v>
      </c>
      <c r="J33" s="117">
        <v>167546</v>
      </c>
      <c r="K33" s="833">
        <v>3546746</v>
      </c>
      <c r="L33" s="835"/>
      <c r="M33" s="835"/>
      <c r="N33" s="806" t="s">
        <v>2</v>
      </c>
      <c r="O33" s="117">
        <v>437307</v>
      </c>
      <c r="P33" s="117">
        <v>192324</v>
      </c>
      <c r="Q33" s="833">
        <v>629631</v>
      </c>
      <c r="R33" s="117">
        <v>132401</v>
      </c>
      <c r="S33" s="826">
        <v>4308778</v>
      </c>
    </row>
    <row r="34" spans="2:19" ht="15" customHeight="1" x14ac:dyDescent="0.2">
      <c r="B34" s="807" t="s">
        <v>3</v>
      </c>
      <c r="C34" s="805">
        <v>630306</v>
      </c>
      <c r="D34" s="317">
        <v>796737</v>
      </c>
      <c r="E34" s="317">
        <v>108052</v>
      </c>
      <c r="F34" s="317">
        <v>30032</v>
      </c>
      <c r="G34" s="317">
        <v>1188568</v>
      </c>
      <c r="H34" s="317">
        <v>235869</v>
      </c>
      <c r="I34" s="317">
        <v>200198</v>
      </c>
      <c r="J34" s="317">
        <v>167945</v>
      </c>
      <c r="K34" s="832">
        <v>3357707</v>
      </c>
      <c r="L34" s="835"/>
      <c r="M34" s="835"/>
      <c r="N34" s="807" t="s">
        <v>3</v>
      </c>
      <c r="O34" s="317">
        <v>393864</v>
      </c>
      <c r="P34" s="317">
        <v>195297</v>
      </c>
      <c r="Q34" s="832">
        <v>589161</v>
      </c>
      <c r="R34" s="317">
        <v>138293</v>
      </c>
      <c r="S34" s="825">
        <v>4085161</v>
      </c>
    </row>
    <row r="35" spans="2:19" ht="15" customHeight="1" x14ac:dyDescent="0.2">
      <c r="B35" s="806" t="s">
        <v>4</v>
      </c>
      <c r="C35" s="117">
        <v>669357</v>
      </c>
      <c r="D35" s="117">
        <v>950155</v>
      </c>
      <c r="E35" s="117">
        <v>120756</v>
      </c>
      <c r="F35" s="117">
        <v>31113</v>
      </c>
      <c r="G35" s="117">
        <v>1143540</v>
      </c>
      <c r="H35" s="117">
        <v>273286</v>
      </c>
      <c r="I35" s="117">
        <v>199566</v>
      </c>
      <c r="J35" s="117">
        <v>185840</v>
      </c>
      <c r="K35" s="833">
        <v>3573613</v>
      </c>
      <c r="L35" s="835"/>
      <c r="M35" s="835"/>
      <c r="N35" s="806" t="s">
        <v>4</v>
      </c>
      <c r="O35" s="117">
        <v>434824</v>
      </c>
      <c r="P35" s="117">
        <v>201709</v>
      </c>
      <c r="Q35" s="833">
        <v>636533</v>
      </c>
      <c r="R35" s="117">
        <v>172366</v>
      </c>
      <c r="S35" s="826">
        <v>4382512</v>
      </c>
    </row>
    <row r="36" spans="2:19" ht="15" customHeight="1" x14ac:dyDescent="0.2">
      <c r="B36" s="807" t="s">
        <v>5</v>
      </c>
      <c r="C36" s="805">
        <v>671037</v>
      </c>
      <c r="D36" s="317">
        <v>966392</v>
      </c>
      <c r="E36" s="317">
        <v>120967</v>
      </c>
      <c r="F36" s="317">
        <v>20793</v>
      </c>
      <c r="G36" s="317">
        <v>1157616</v>
      </c>
      <c r="H36" s="317">
        <v>282395</v>
      </c>
      <c r="I36" s="317">
        <v>205281</v>
      </c>
      <c r="J36" s="317">
        <v>187960</v>
      </c>
      <c r="K36" s="832">
        <v>3612441</v>
      </c>
      <c r="L36" s="835"/>
      <c r="M36" s="835"/>
      <c r="N36" s="807" t="s">
        <v>5</v>
      </c>
      <c r="O36" s="317">
        <v>454336</v>
      </c>
      <c r="P36" s="317">
        <v>202935</v>
      </c>
      <c r="Q36" s="832">
        <v>657271</v>
      </c>
      <c r="R36" s="317">
        <v>143319</v>
      </c>
      <c r="S36" s="825">
        <v>4413031</v>
      </c>
    </row>
    <row r="37" spans="2:19" ht="15" customHeight="1" x14ac:dyDescent="0.2">
      <c r="B37" s="806" t="s">
        <v>60</v>
      </c>
      <c r="C37" s="117">
        <v>702706</v>
      </c>
      <c r="D37" s="117">
        <v>945741</v>
      </c>
      <c r="E37" s="117">
        <v>112653</v>
      </c>
      <c r="F37" s="117">
        <v>32333</v>
      </c>
      <c r="G37" s="117">
        <v>1109707</v>
      </c>
      <c r="H37" s="117">
        <v>280848</v>
      </c>
      <c r="I37" s="117">
        <v>203457</v>
      </c>
      <c r="J37" s="117">
        <v>150251</v>
      </c>
      <c r="K37" s="833">
        <v>3537696</v>
      </c>
      <c r="L37" s="835"/>
      <c r="M37" s="835"/>
      <c r="N37" s="806" t="s">
        <v>60</v>
      </c>
      <c r="O37" s="117">
        <v>429269</v>
      </c>
      <c r="P37" s="117">
        <v>164870</v>
      </c>
      <c r="Q37" s="833">
        <v>594139</v>
      </c>
      <c r="R37" s="117">
        <v>161257</v>
      </c>
      <c r="S37" s="826">
        <v>4293092</v>
      </c>
    </row>
    <row r="38" spans="2:19" ht="15" customHeight="1" x14ac:dyDescent="0.2">
      <c r="B38" s="807" t="s">
        <v>61</v>
      </c>
      <c r="C38" s="805">
        <v>747433</v>
      </c>
      <c r="D38" s="317">
        <v>988488</v>
      </c>
      <c r="E38" s="317">
        <v>106828</v>
      </c>
      <c r="F38" s="317">
        <v>17614</v>
      </c>
      <c r="G38" s="317">
        <v>1128192</v>
      </c>
      <c r="H38" s="317">
        <v>286858</v>
      </c>
      <c r="I38" s="317">
        <v>197717</v>
      </c>
      <c r="J38" s="317">
        <v>166352</v>
      </c>
      <c r="K38" s="832">
        <v>3639482</v>
      </c>
      <c r="L38" s="835"/>
      <c r="M38" s="835"/>
      <c r="N38" s="807" t="s">
        <v>61</v>
      </c>
      <c r="O38" s="317">
        <v>473958</v>
      </c>
      <c r="P38" s="317">
        <v>193614</v>
      </c>
      <c r="Q38" s="832">
        <v>667572</v>
      </c>
      <c r="R38" s="317">
        <v>199203</v>
      </c>
      <c r="S38" s="825">
        <v>4506257</v>
      </c>
    </row>
    <row r="39" spans="2:19" ht="15" customHeight="1" x14ac:dyDescent="0.2">
      <c r="B39" s="806" t="s">
        <v>62</v>
      </c>
      <c r="C39" s="117">
        <v>674164</v>
      </c>
      <c r="D39" s="117">
        <v>925138</v>
      </c>
      <c r="E39" s="117">
        <v>113333</v>
      </c>
      <c r="F39" s="117">
        <v>17863</v>
      </c>
      <c r="G39" s="117">
        <v>1098987</v>
      </c>
      <c r="H39" s="117">
        <v>240870</v>
      </c>
      <c r="I39" s="117">
        <v>194548</v>
      </c>
      <c r="J39" s="117">
        <v>152096</v>
      </c>
      <c r="K39" s="833">
        <v>3416999</v>
      </c>
      <c r="L39" s="835"/>
      <c r="M39" s="835"/>
      <c r="N39" s="806" t="s">
        <v>62</v>
      </c>
      <c r="O39" s="117">
        <v>417789</v>
      </c>
      <c r="P39" s="117">
        <v>169217</v>
      </c>
      <c r="Q39" s="833">
        <v>587006</v>
      </c>
      <c r="R39" s="117">
        <v>191611</v>
      </c>
      <c r="S39" s="826">
        <v>4195616</v>
      </c>
    </row>
    <row r="40" spans="2:19" ht="15" customHeight="1" x14ac:dyDescent="0.2">
      <c r="B40" s="807" t="s">
        <v>63</v>
      </c>
      <c r="C40" s="805">
        <v>701137</v>
      </c>
      <c r="D40" s="317">
        <v>952341</v>
      </c>
      <c r="E40" s="317">
        <v>125053</v>
      </c>
      <c r="F40" s="317">
        <v>36556</v>
      </c>
      <c r="G40" s="317">
        <v>1124929</v>
      </c>
      <c r="H40" s="317">
        <v>284668</v>
      </c>
      <c r="I40" s="317">
        <v>198957</v>
      </c>
      <c r="J40" s="317">
        <v>158373</v>
      </c>
      <c r="K40" s="832">
        <v>3582014</v>
      </c>
      <c r="L40" s="835"/>
      <c r="M40" s="835"/>
      <c r="N40" s="807" t="s">
        <v>63</v>
      </c>
      <c r="O40" s="317">
        <v>388656</v>
      </c>
      <c r="P40" s="317">
        <v>182537</v>
      </c>
      <c r="Q40" s="832">
        <v>571193</v>
      </c>
      <c r="R40" s="317">
        <v>202094</v>
      </c>
      <c r="S40" s="825">
        <v>4355301</v>
      </c>
    </row>
    <row r="41" spans="2:19" ht="15" customHeight="1" x14ac:dyDescent="0.2">
      <c r="B41" s="806" t="s">
        <v>64</v>
      </c>
      <c r="C41" s="117">
        <v>713001</v>
      </c>
      <c r="D41" s="117">
        <v>941616</v>
      </c>
      <c r="E41" s="117">
        <v>128116</v>
      </c>
      <c r="F41" s="117">
        <v>27391</v>
      </c>
      <c r="G41" s="117">
        <v>1143141</v>
      </c>
      <c r="H41" s="117">
        <v>273688</v>
      </c>
      <c r="I41" s="117">
        <v>189829</v>
      </c>
      <c r="J41" s="117">
        <v>153374</v>
      </c>
      <c r="K41" s="833">
        <v>3570156</v>
      </c>
      <c r="L41" s="835"/>
      <c r="M41" s="835"/>
      <c r="N41" s="806" t="s">
        <v>64</v>
      </c>
      <c r="O41" s="117">
        <v>506669</v>
      </c>
      <c r="P41" s="117">
        <v>176615</v>
      </c>
      <c r="Q41" s="833">
        <v>683284</v>
      </c>
      <c r="R41" s="117">
        <v>185550</v>
      </c>
      <c r="S41" s="826">
        <v>4438990</v>
      </c>
    </row>
    <row r="42" spans="2:19" ht="15" customHeight="1" x14ac:dyDescent="0.2">
      <c r="B42" s="807" t="s">
        <v>65</v>
      </c>
      <c r="C42" s="805">
        <v>695415</v>
      </c>
      <c r="D42" s="317">
        <v>939751</v>
      </c>
      <c r="E42" s="317">
        <v>105835</v>
      </c>
      <c r="F42" s="317">
        <v>14522</v>
      </c>
      <c r="G42" s="317">
        <v>1054840</v>
      </c>
      <c r="H42" s="317">
        <v>238780</v>
      </c>
      <c r="I42" s="317">
        <v>207230</v>
      </c>
      <c r="J42" s="317">
        <v>136240</v>
      </c>
      <c r="K42" s="832">
        <v>3392613</v>
      </c>
      <c r="L42" s="835"/>
      <c r="M42" s="835"/>
      <c r="N42" s="807" t="s">
        <v>65</v>
      </c>
      <c r="O42" s="317">
        <v>505418</v>
      </c>
      <c r="P42" s="317">
        <v>152810</v>
      </c>
      <c r="Q42" s="832">
        <v>658228</v>
      </c>
      <c r="R42" s="317">
        <v>160751</v>
      </c>
      <c r="S42" s="825">
        <v>4211592</v>
      </c>
    </row>
    <row r="43" spans="2:19" ht="15" customHeight="1" x14ac:dyDescent="0.2">
      <c r="B43" s="803">
        <v>2016</v>
      </c>
      <c r="C43" s="117">
        <v>7211153</v>
      </c>
      <c r="D43" s="117">
        <v>11342442</v>
      </c>
      <c r="E43" s="117">
        <v>1333211</v>
      </c>
      <c r="F43" s="117">
        <v>392669</v>
      </c>
      <c r="G43" s="117">
        <v>12886896</v>
      </c>
      <c r="H43" s="117">
        <v>3187296</v>
      </c>
      <c r="I43" s="117">
        <v>2344682</v>
      </c>
      <c r="J43" s="117">
        <v>1755121</v>
      </c>
      <c r="K43" s="833">
        <v>40453470</v>
      </c>
      <c r="L43" s="835"/>
      <c r="M43" s="835"/>
      <c r="N43" s="803">
        <v>2016</v>
      </c>
      <c r="O43" s="117">
        <v>4658363</v>
      </c>
      <c r="P43" s="117">
        <v>2085765</v>
      </c>
      <c r="Q43" s="833">
        <v>6744128</v>
      </c>
      <c r="R43" s="117">
        <v>1575853</v>
      </c>
      <c r="S43" s="826">
        <v>48773451</v>
      </c>
    </row>
    <row r="44" spans="2:19" ht="15" customHeight="1" x14ac:dyDescent="0.2">
      <c r="B44" s="807" t="s">
        <v>0</v>
      </c>
      <c r="C44" s="805">
        <v>556406</v>
      </c>
      <c r="D44" s="317">
        <v>945557</v>
      </c>
      <c r="E44" s="317">
        <v>109909</v>
      </c>
      <c r="F44" s="317">
        <v>35738</v>
      </c>
      <c r="G44" s="317">
        <v>1122305</v>
      </c>
      <c r="H44" s="317">
        <v>260631</v>
      </c>
      <c r="I44" s="317">
        <v>182349</v>
      </c>
      <c r="J44" s="317">
        <v>151112</v>
      </c>
      <c r="K44" s="832">
        <v>3364007</v>
      </c>
      <c r="L44" s="835"/>
      <c r="M44" s="835"/>
      <c r="N44" s="807" t="s">
        <v>0</v>
      </c>
      <c r="O44" s="317">
        <v>365604</v>
      </c>
      <c r="P44" s="317">
        <v>159893</v>
      </c>
      <c r="Q44" s="832">
        <v>525497</v>
      </c>
      <c r="R44" s="317">
        <v>102805</v>
      </c>
      <c r="S44" s="825">
        <v>3992309</v>
      </c>
    </row>
    <row r="45" spans="2:19" ht="15" customHeight="1" x14ac:dyDescent="0.2">
      <c r="B45" s="806" t="s">
        <v>1</v>
      </c>
      <c r="C45" s="117">
        <v>526075</v>
      </c>
      <c r="D45" s="117">
        <v>923949</v>
      </c>
      <c r="E45" s="117">
        <v>105883</v>
      </c>
      <c r="F45" s="117">
        <v>35563</v>
      </c>
      <c r="G45" s="117">
        <v>999839</v>
      </c>
      <c r="H45" s="117">
        <v>285365</v>
      </c>
      <c r="I45" s="117">
        <v>168467</v>
      </c>
      <c r="J45" s="117">
        <v>139940</v>
      </c>
      <c r="K45" s="833">
        <v>3185081</v>
      </c>
      <c r="L45" s="835"/>
      <c r="M45" s="835"/>
      <c r="N45" s="806" t="s">
        <v>1</v>
      </c>
      <c r="O45" s="117">
        <v>340098</v>
      </c>
      <c r="P45" s="117">
        <v>168443</v>
      </c>
      <c r="Q45" s="833">
        <v>508541</v>
      </c>
      <c r="R45" s="117">
        <v>107592</v>
      </c>
      <c r="S45" s="826">
        <v>3801214</v>
      </c>
    </row>
    <row r="46" spans="2:19" ht="15" customHeight="1" x14ac:dyDescent="0.2">
      <c r="B46" s="807" t="s">
        <v>2</v>
      </c>
      <c r="C46" s="805">
        <v>580599</v>
      </c>
      <c r="D46" s="317">
        <v>1032585</v>
      </c>
      <c r="E46" s="317">
        <v>114390</v>
      </c>
      <c r="F46" s="317">
        <v>30297</v>
      </c>
      <c r="G46" s="317">
        <v>1086663</v>
      </c>
      <c r="H46" s="317">
        <v>259413</v>
      </c>
      <c r="I46" s="317">
        <v>175300</v>
      </c>
      <c r="J46" s="317">
        <v>144962</v>
      </c>
      <c r="K46" s="832">
        <v>3424209</v>
      </c>
      <c r="L46" s="835"/>
      <c r="M46" s="835"/>
      <c r="N46" s="807" t="s">
        <v>2</v>
      </c>
      <c r="O46" s="317">
        <v>394350</v>
      </c>
      <c r="P46" s="317">
        <v>178171</v>
      </c>
      <c r="Q46" s="832">
        <v>572521</v>
      </c>
      <c r="R46" s="317">
        <v>120404</v>
      </c>
      <c r="S46" s="825">
        <v>4117134</v>
      </c>
    </row>
    <row r="47" spans="2:19" ht="15" customHeight="1" x14ac:dyDescent="0.2">
      <c r="B47" s="806" t="s">
        <v>3</v>
      </c>
      <c r="C47" s="117">
        <v>569548</v>
      </c>
      <c r="D47" s="117">
        <v>912971</v>
      </c>
      <c r="E47" s="117">
        <v>116994</v>
      </c>
      <c r="F47" s="117">
        <v>31732</v>
      </c>
      <c r="G47" s="117">
        <v>1061659</v>
      </c>
      <c r="H47" s="117">
        <v>254729</v>
      </c>
      <c r="I47" s="117">
        <v>206655</v>
      </c>
      <c r="J47" s="117">
        <v>142326</v>
      </c>
      <c r="K47" s="833">
        <v>3296614</v>
      </c>
      <c r="L47" s="835"/>
      <c r="M47" s="835"/>
      <c r="N47" s="806" t="s">
        <v>3</v>
      </c>
      <c r="O47" s="117">
        <v>388361</v>
      </c>
      <c r="P47" s="117">
        <v>200283</v>
      </c>
      <c r="Q47" s="833">
        <v>588644</v>
      </c>
      <c r="R47" s="117">
        <v>128281</v>
      </c>
      <c r="S47" s="826">
        <v>4013539</v>
      </c>
    </row>
    <row r="48" spans="2:19" ht="15" customHeight="1" x14ac:dyDescent="0.2">
      <c r="B48" s="807" t="s">
        <v>4</v>
      </c>
      <c r="C48" s="805">
        <v>565544</v>
      </c>
      <c r="D48" s="317">
        <v>933981</v>
      </c>
      <c r="E48" s="317">
        <v>119183</v>
      </c>
      <c r="F48" s="317">
        <v>30140</v>
      </c>
      <c r="G48" s="317">
        <v>1030960</v>
      </c>
      <c r="H48" s="317">
        <v>271005</v>
      </c>
      <c r="I48" s="317">
        <v>210247</v>
      </c>
      <c r="J48" s="317">
        <v>133402</v>
      </c>
      <c r="K48" s="832">
        <v>3294462</v>
      </c>
      <c r="L48" s="835"/>
      <c r="M48" s="835"/>
      <c r="N48" s="807" t="s">
        <v>4</v>
      </c>
      <c r="O48" s="317">
        <v>391419</v>
      </c>
      <c r="P48" s="317">
        <v>197716</v>
      </c>
      <c r="Q48" s="832">
        <v>589135</v>
      </c>
      <c r="R48" s="317">
        <v>132258</v>
      </c>
      <c r="S48" s="825">
        <v>4015855</v>
      </c>
    </row>
    <row r="49" spans="2:19" ht="15" customHeight="1" x14ac:dyDescent="0.2">
      <c r="B49" s="806" t="s">
        <v>5</v>
      </c>
      <c r="C49" s="117">
        <v>622626</v>
      </c>
      <c r="D49" s="117">
        <v>944203</v>
      </c>
      <c r="E49" s="117">
        <v>124202</v>
      </c>
      <c r="F49" s="117">
        <v>27098</v>
      </c>
      <c r="G49" s="117">
        <v>1108214</v>
      </c>
      <c r="H49" s="117">
        <v>282727</v>
      </c>
      <c r="I49" s="117">
        <v>200076</v>
      </c>
      <c r="J49" s="117">
        <v>134557</v>
      </c>
      <c r="K49" s="833">
        <v>3443703</v>
      </c>
      <c r="L49" s="835"/>
      <c r="M49" s="835"/>
      <c r="N49" s="806" t="s">
        <v>5</v>
      </c>
      <c r="O49" s="117">
        <v>386419</v>
      </c>
      <c r="P49" s="117">
        <v>180048</v>
      </c>
      <c r="Q49" s="833">
        <v>566467</v>
      </c>
      <c r="R49" s="117">
        <v>143596</v>
      </c>
      <c r="S49" s="826">
        <v>4153766</v>
      </c>
    </row>
    <row r="50" spans="2:19" ht="15" customHeight="1" x14ac:dyDescent="0.2">
      <c r="B50" s="807" t="s">
        <v>60</v>
      </c>
      <c r="C50" s="805">
        <v>614641</v>
      </c>
      <c r="D50" s="317">
        <v>932311</v>
      </c>
      <c r="E50" s="317">
        <v>118098</v>
      </c>
      <c r="F50" s="317">
        <v>32145</v>
      </c>
      <c r="G50" s="317">
        <v>1077910</v>
      </c>
      <c r="H50" s="317">
        <v>260822</v>
      </c>
      <c r="I50" s="317">
        <v>190524</v>
      </c>
      <c r="J50" s="317">
        <v>152745</v>
      </c>
      <c r="K50" s="832">
        <v>3379196</v>
      </c>
      <c r="L50" s="835"/>
      <c r="M50" s="835"/>
      <c r="N50" s="807" t="s">
        <v>60</v>
      </c>
      <c r="O50" s="317">
        <v>376843</v>
      </c>
      <c r="P50" s="317">
        <v>171360</v>
      </c>
      <c r="Q50" s="832">
        <v>548203</v>
      </c>
      <c r="R50" s="317">
        <v>162753</v>
      </c>
      <c r="S50" s="825">
        <v>4090152</v>
      </c>
    </row>
    <row r="51" spans="2:19" ht="15" customHeight="1" x14ac:dyDescent="0.2">
      <c r="B51" s="806" t="s">
        <v>61</v>
      </c>
      <c r="C51" s="117">
        <v>660018</v>
      </c>
      <c r="D51" s="117">
        <v>975564</v>
      </c>
      <c r="E51" s="117">
        <v>105865</v>
      </c>
      <c r="F51" s="117">
        <v>30739</v>
      </c>
      <c r="G51" s="117">
        <v>1084918</v>
      </c>
      <c r="H51" s="117">
        <v>269272</v>
      </c>
      <c r="I51" s="117">
        <v>200981</v>
      </c>
      <c r="J51" s="117">
        <v>168129</v>
      </c>
      <c r="K51" s="833">
        <v>3495486</v>
      </c>
      <c r="L51" s="835"/>
      <c r="M51" s="835"/>
      <c r="N51" s="806" t="s">
        <v>61</v>
      </c>
      <c r="O51" s="117">
        <v>395942</v>
      </c>
      <c r="P51" s="117">
        <v>176769</v>
      </c>
      <c r="Q51" s="833">
        <v>572711</v>
      </c>
      <c r="R51" s="117">
        <v>153328</v>
      </c>
      <c r="S51" s="826">
        <v>4221525</v>
      </c>
    </row>
    <row r="52" spans="2:19" ht="15" customHeight="1" x14ac:dyDescent="0.2">
      <c r="B52" s="807" t="s">
        <v>62</v>
      </c>
      <c r="C52" s="805">
        <v>623032</v>
      </c>
      <c r="D52" s="317">
        <v>944402</v>
      </c>
      <c r="E52" s="317">
        <v>112597</v>
      </c>
      <c r="F52" s="317">
        <v>29885</v>
      </c>
      <c r="G52" s="317">
        <v>1023086</v>
      </c>
      <c r="H52" s="317">
        <v>265276</v>
      </c>
      <c r="I52" s="317">
        <v>190900</v>
      </c>
      <c r="J52" s="317">
        <v>158034</v>
      </c>
      <c r="K52" s="832">
        <v>3347212</v>
      </c>
      <c r="L52" s="835"/>
      <c r="M52" s="835"/>
      <c r="N52" s="807" t="s">
        <v>62</v>
      </c>
      <c r="O52" s="317">
        <v>398426</v>
      </c>
      <c r="P52" s="317">
        <v>172597</v>
      </c>
      <c r="Q52" s="832">
        <v>571023</v>
      </c>
      <c r="R52" s="317">
        <v>140043</v>
      </c>
      <c r="S52" s="825">
        <v>4058278</v>
      </c>
    </row>
    <row r="53" spans="2:19" ht="15" customHeight="1" x14ac:dyDescent="0.2">
      <c r="B53" s="806" t="s">
        <v>63</v>
      </c>
      <c r="C53" s="117">
        <v>624527</v>
      </c>
      <c r="D53" s="117">
        <v>962195</v>
      </c>
      <c r="E53" s="117">
        <v>106693</v>
      </c>
      <c r="F53" s="117">
        <v>33614</v>
      </c>
      <c r="G53" s="117">
        <v>1131215</v>
      </c>
      <c r="H53" s="117">
        <v>274880</v>
      </c>
      <c r="I53" s="117">
        <v>194782</v>
      </c>
      <c r="J53" s="117">
        <v>157607</v>
      </c>
      <c r="K53" s="833">
        <v>3485513</v>
      </c>
      <c r="L53" s="835"/>
      <c r="M53" s="835"/>
      <c r="N53" s="806" t="s">
        <v>63</v>
      </c>
      <c r="O53" s="117">
        <v>392321</v>
      </c>
      <c r="P53" s="117">
        <v>173202</v>
      </c>
      <c r="Q53" s="833">
        <v>565523</v>
      </c>
      <c r="R53" s="117">
        <v>136347</v>
      </c>
      <c r="S53" s="826">
        <v>4187383</v>
      </c>
    </row>
    <row r="54" spans="2:19" ht="15" customHeight="1" x14ac:dyDescent="0.2">
      <c r="B54" s="807" t="s">
        <v>64</v>
      </c>
      <c r="C54" s="805">
        <v>627991</v>
      </c>
      <c r="D54" s="317">
        <v>934895</v>
      </c>
      <c r="E54" s="317">
        <v>101927</v>
      </c>
      <c r="F54" s="317">
        <v>33422</v>
      </c>
      <c r="G54" s="317">
        <v>1100295</v>
      </c>
      <c r="H54" s="317">
        <v>259020</v>
      </c>
      <c r="I54" s="317">
        <v>212863</v>
      </c>
      <c r="J54" s="317">
        <v>121471</v>
      </c>
      <c r="K54" s="832">
        <v>3391884</v>
      </c>
      <c r="L54" s="835"/>
      <c r="M54" s="835"/>
      <c r="N54" s="807" t="s">
        <v>64</v>
      </c>
      <c r="O54" s="317">
        <v>394191</v>
      </c>
      <c r="P54" s="317">
        <v>149173</v>
      </c>
      <c r="Q54" s="832">
        <v>543364</v>
      </c>
      <c r="R54" s="317">
        <v>128460</v>
      </c>
      <c r="S54" s="825">
        <v>4063708</v>
      </c>
    </row>
    <row r="55" spans="2:19" ht="15" customHeight="1" x14ac:dyDescent="0.2">
      <c r="B55" s="806" t="s">
        <v>65</v>
      </c>
      <c r="C55" s="117">
        <v>640146</v>
      </c>
      <c r="D55" s="117">
        <v>899829</v>
      </c>
      <c r="E55" s="117">
        <v>97470</v>
      </c>
      <c r="F55" s="117">
        <v>42296</v>
      </c>
      <c r="G55" s="117">
        <v>1059832</v>
      </c>
      <c r="H55" s="117">
        <v>244156</v>
      </c>
      <c r="I55" s="117">
        <v>211538</v>
      </c>
      <c r="J55" s="117">
        <v>150836</v>
      </c>
      <c r="K55" s="833">
        <v>3346103</v>
      </c>
      <c r="L55" s="835"/>
      <c r="M55" s="835"/>
      <c r="N55" s="806" t="s">
        <v>65</v>
      </c>
      <c r="O55" s="117">
        <v>434389</v>
      </c>
      <c r="P55" s="117">
        <v>158110</v>
      </c>
      <c r="Q55" s="833">
        <v>592499</v>
      </c>
      <c r="R55" s="117">
        <v>119986</v>
      </c>
      <c r="S55" s="826">
        <v>4058588</v>
      </c>
    </row>
    <row r="56" spans="2:19" ht="15" customHeight="1" x14ac:dyDescent="0.2">
      <c r="B56" s="804">
        <v>2015</v>
      </c>
      <c r="C56" s="805">
        <v>8400347</v>
      </c>
      <c r="D56" s="317">
        <v>11725979</v>
      </c>
      <c r="E56" s="317">
        <v>1334456</v>
      </c>
      <c r="F56" s="317">
        <v>380719</v>
      </c>
      <c r="G56" s="317">
        <v>12408394</v>
      </c>
      <c r="H56" s="317">
        <v>3134043</v>
      </c>
      <c r="I56" s="317">
        <v>2007284</v>
      </c>
      <c r="J56" s="317">
        <v>1404333</v>
      </c>
      <c r="K56" s="832">
        <v>40795555</v>
      </c>
      <c r="L56" s="835"/>
      <c r="M56" s="835"/>
      <c r="N56" s="804">
        <v>2015</v>
      </c>
      <c r="O56" s="317">
        <v>4645564</v>
      </c>
      <c r="P56" s="317">
        <v>1932153</v>
      </c>
      <c r="Q56" s="832">
        <v>6624945</v>
      </c>
      <c r="R56" s="317">
        <v>2024744</v>
      </c>
      <c r="S56" s="825">
        <v>49445244</v>
      </c>
    </row>
    <row r="57" spans="2:19" ht="15" customHeight="1" x14ac:dyDescent="0.2">
      <c r="B57" s="806" t="s">
        <v>0</v>
      </c>
      <c r="C57" s="117">
        <v>690287</v>
      </c>
      <c r="D57" s="117">
        <v>994442</v>
      </c>
      <c r="E57" s="117">
        <v>123798</v>
      </c>
      <c r="F57" s="117">
        <v>18733</v>
      </c>
      <c r="G57" s="117">
        <v>1091927</v>
      </c>
      <c r="H57" s="117">
        <v>241805</v>
      </c>
      <c r="I57" s="117">
        <v>177450</v>
      </c>
      <c r="J57" s="117">
        <v>123156</v>
      </c>
      <c r="K57" s="833">
        <v>3461598</v>
      </c>
      <c r="L57" s="835"/>
      <c r="M57" s="835"/>
      <c r="N57" s="806" t="s">
        <v>0</v>
      </c>
      <c r="O57" s="117">
        <v>350229</v>
      </c>
      <c r="P57" s="117">
        <v>148266</v>
      </c>
      <c r="Q57" s="833">
        <v>498495</v>
      </c>
      <c r="R57" s="117">
        <v>124638</v>
      </c>
      <c r="S57" s="826">
        <v>4084731</v>
      </c>
    </row>
    <row r="58" spans="2:19" ht="15" customHeight="1" x14ac:dyDescent="0.2">
      <c r="B58" s="807" t="s">
        <v>1</v>
      </c>
      <c r="C58" s="805">
        <v>567836</v>
      </c>
      <c r="D58" s="317">
        <v>897246</v>
      </c>
      <c r="E58" s="317">
        <v>99358</v>
      </c>
      <c r="F58" s="317">
        <v>20797</v>
      </c>
      <c r="G58" s="317">
        <v>1046607</v>
      </c>
      <c r="H58" s="317">
        <v>222148</v>
      </c>
      <c r="I58" s="317">
        <v>148203</v>
      </c>
      <c r="J58" s="317">
        <v>109078</v>
      </c>
      <c r="K58" s="832">
        <v>3111273</v>
      </c>
      <c r="L58" s="835"/>
      <c r="M58" s="835"/>
      <c r="N58" s="807" t="s">
        <v>1</v>
      </c>
      <c r="O58" s="317">
        <v>371249</v>
      </c>
      <c r="P58" s="317">
        <v>146345</v>
      </c>
      <c r="Q58" s="832">
        <v>517594</v>
      </c>
      <c r="R58" s="317">
        <v>168176</v>
      </c>
      <c r="S58" s="825">
        <v>3797043</v>
      </c>
    </row>
    <row r="59" spans="2:19" ht="15" customHeight="1" x14ac:dyDescent="0.2">
      <c r="B59" s="806" t="s">
        <v>2</v>
      </c>
      <c r="C59" s="117">
        <v>718709</v>
      </c>
      <c r="D59" s="117">
        <v>1003505</v>
      </c>
      <c r="E59" s="117">
        <v>110690</v>
      </c>
      <c r="F59" s="117">
        <v>27861</v>
      </c>
      <c r="G59" s="117">
        <v>1044459</v>
      </c>
      <c r="H59" s="117">
        <v>265809</v>
      </c>
      <c r="I59" s="117">
        <v>157573</v>
      </c>
      <c r="J59" s="117">
        <v>103531</v>
      </c>
      <c r="K59" s="833">
        <v>3432137</v>
      </c>
      <c r="L59" s="835"/>
      <c r="M59" s="835"/>
      <c r="N59" s="806" t="s">
        <v>2</v>
      </c>
      <c r="O59" s="117">
        <v>394966</v>
      </c>
      <c r="P59" s="117">
        <v>159193</v>
      </c>
      <c r="Q59" s="833">
        <v>554159</v>
      </c>
      <c r="R59" s="117">
        <v>162881</v>
      </c>
      <c r="S59" s="826">
        <v>4149177</v>
      </c>
    </row>
    <row r="60" spans="2:19" ht="15" customHeight="1" x14ac:dyDescent="0.2">
      <c r="B60" s="807" t="s">
        <v>3</v>
      </c>
      <c r="C60" s="805">
        <v>600325</v>
      </c>
      <c r="D60" s="317">
        <v>936875</v>
      </c>
      <c r="E60" s="317">
        <v>116013</v>
      </c>
      <c r="F60" s="317">
        <v>32894</v>
      </c>
      <c r="G60" s="317">
        <v>1061156</v>
      </c>
      <c r="H60" s="317">
        <v>242619</v>
      </c>
      <c r="I60" s="317">
        <v>152117</v>
      </c>
      <c r="J60" s="317">
        <v>114507</v>
      </c>
      <c r="K60" s="832">
        <v>3256506</v>
      </c>
      <c r="L60" s="835"/>
      <c r="M60" s="835"/>
      <c r="N60" s="807" t="s">
        <v>3</v>
      </c>
      <c r="O60" s="317">
        <v>369425</v>
      </c>
      <c r="P60" s="317">
        <v>167818</v>
      </c>
      <c r="Q60" s="832">
        <v>537243</v>
      </c>
      <c r="R60" s="317">
        <v>253528</v>
      </c>
      <c r="S60" s="825">
        <v>4047277</v>
      </c>
    </row>
    <row r="61" spans="2:19" ht="15" customHeight="1" x14ac:dyDescent="0.2">
      <c r="B61" s="806" t="s">
        <v>4</v>
      </c>
      <c r="C61" s="117">
        <v>678108</v>
      </c>
      <c r="D61" s="117">
        <v>893431</v>
      </c>
      <c r="E61" s="117">
        <v>115429</v>
      </c>
      <c r="F61" s="117">
        <v>32353</v>
      </c>
      <c r="G61" s="117">
        <v>1030474</v>
      </c>
      <c r="H61" s="117">
        <v>272617</v>
      </c>
      <c r="I61" s="117">
        <v>169211</v>
      </c>
      <c r="J61" s="117">
        <v>98064</v>
      </c>
      <c r="K61" s="833">
        <v>3289687</v>
      </c>
      <c r="L61" s="835"/>
      <c r="M61" s="835"/>
      <c r="N61" s="806" t="s">
        <v>4</v>
      </c>
      <c r="O61" s="117">
        <v>352591</v>
      </c>
      <c r="P61" s="117">
        <v>160146</v>
      </c>
      <c r="Q61" s="833">
        <v>512737</v>
      </c>
      <c r="R61" s="117">
        <v>101961</v>
      </c>
      <c r="S61" s="826">
        <v>3904385</v>
      </c>
    </row>
    <row r="62" spans="2:19" ht="15" customHeight="1" x14ac:dyDescent="0.2">
      <c r="B62" s="807" t="s">
        <v>5</v>
      </c>
      <c r="C62" s="805">
        <v>683497</v>
      </c>
      <c r="D62" s="317">
        <v>944404</v>
      </c>
      <c r="E62" s="317">
        <v>112871</v>
      </c>
      <c r="F62" s="317">
        <v>33376</v>
      </c>
      <c r="G62" s="317">
        <v>1058318</v>
      </c>
      <c r="H62" s="317">
        <v>238825</v>
      </c>
      <c r="I62" s="317">
        <v>158713</v>
      </c>
      <c r="J62" s="317">
        <v>116202</v>
      </c>
      <c r="K62" s="832">
        <v>3346206</v>
      </c>
      <c r="L62" s="835"/>
      <c r="M62" s="835"/>
      <c r="N62" s="807" t="s">
        <v>5</v>
      </c>
      <c r="O62" s="317">
        <v>386052</v>
      </c>
      <c r="P62" s="317">
        <v>154646</v>
      </c>
      <c r="Q62" s="832">
        <v>540698</v>
      </c>
      <c r="R62" s="317">
        <v>210197</v>
      </c>
      <c r="S62" s="825">
        <v>4097101</v>
      </c>
    </row>
    <row r="63" spans="2:19" ht="15" customHeight="1" x14ac:dyDescent="0.2">
      <c r="B63" s="806" t="s">
        <v>60</v>
      </c>
      <c r="C63" s="117">
        <v>697649</v>
      </c>
      <c r="D63" s="117">
        <v>943670</v>
      </c>
      <c r="E63" s="117">
        <v>110738</v>
      </c>
      <c r="F63" s="117">
        <v>33786</v>
      </c>
      <c r="G63" s="117">
        <v>996868</v>
      </c>
      <c r="H63" s="117">
        <v>263793</v>
      </c>
      <c r="I63" s="117">
        <v>154846</v>
      </c>
      <c r="J63" s="117">
        <v>123589</v>
      </c>
      <c r="K63" s="833">
        <v>3324939</v>
      </c>
      <c r="L63" s="835"/>
      <c r="M63" s="835"/>
      <c r="N63" s="806" t="s">
        <v>60</v>
      </c>
      <c r="O63" s="117">
        <v>395920</v>
      </c>
      <c r="P63" s="117">
        <v>156190</v>
      </c>
      <c r="Q63" s="833">
        <v>552110</v>
      </c>
      <c r="R63" s="117">
        <v>269768</v>
      </c>
      <c r="S63" s="826">
        <v>4146817</v>
      </c>
    </row>
    <row r="64" spans="2:19" ht="15" customHeight="1" x14ac:dyDescent="0.2">
      <c r="B64" s="807" t="s">
        <v>61</v>
      </c>
      <c r="C64" s="805">
        <v>801269</v>
      </c>
      <c r="D64" s="317">
        <v>1028340</v>
      </c>
      <c r="E64" s="317">
        <v>105603</v>
      </c>
      <c r="F64" s="317">
        <v>40685</v>
      </c>
      <c r="G64" s="317">
        <v>1050683</v>
      </c>
      <c r="H64" s="317">
        <v>286732</v>
      </c>
      <c r="I64" s="317">
        <v>157634</v>
      </c>
      <c r="J64" s="317">
        <v>119461</v>
      </c>
      <c r="K64" s="832">
        <v>3590407</v>
      </c>
      <c r="L64" s="835"/>
      <c r="M64" s="835"/>
      <c r="N64" s="807" t="s">
        <v>61</v>
      </c>
      <c r="O64" s="317">
        <v>412406</v>
      </c>
      <c r="P64" s="317">
        <v>164596</v>
      </c>
      <c r="Q64" s="832">
        <v>577002</v>
      </c>
      <c r="R64" s="317">
        <v>268888</v>
      </c>
      <c r="S64" s="825">
        <v>4436297</v>
      </c>
    </row>
    <row r="65" spans="2:22" ht="15" customHeight="1" x14ac:dyDescent="0.2">
      <c r="B65" s="806" t="s">
        <v>62</v>
      </c>
      <c r="C65" s="117">
        <v>750522</v>
      </c>
      <c r="D65" s="117">
        <v>987054</v>
      </c>
      <c r="E65" s="117">
        <v>110745</v>
      </c>
      <c r="F65" s="117">
        <v>32780</v>
      </c>
      <c r="G65" s="117">
        <v>948037</v>
      </c>
      <c r="H65" s="117">
        <v>284059</v>
      </c>
      <c r="I65" s="117">
        <v>164556</v>
      </c>
      <c r="J65" s="117">
        <v>119824</v>
      </c>
      <c r="K65" s="833">
        <v>3397577</v>
      </c>
      <c r="L65" s="835"/>
      <c r="M65" s="835"/>
      <c r="N65" s="806" t="s">
        <v>62</v>
      </c>
      <c r="O65" s="117">
        <v>354445</v>
      </c>
      <c r="P65" s="117">
        <v>164044</v>
      </c>
      <c r="Q65" s="833">
        <v>518489</v>
      </c>
      <c r="R65" s="117">
        <v>113068</v>
      </c>
      <c r="S65" s="826">
        <v>4029134</v>
      </c>
    </row>
    <row r="66" spans="2:22" ht="15" customHeight="1" x14ac:dyDescent="0.2">
      <c r="B66" s="807" t="s">
        <v>63</v>
      </c>
      <c r="C66" s="805">
        <v>716053</v>
      </c>
      <c r="D66" s="317">
        <v>1078738</v>
      </c>
      <c r="E66" s="317">
        <v>108697</v>
      </c>
      <c r="F66" s="317">
        <v>35647</v>
      </c>
      <c r="G66" s="317">
        <v>1058772</v>
      </c>
      <c r="H66" s="317">
        <v>295974</v>
      </c>
      <c r="I66" s="317">
        <v>167560</v>
      </c>
      <c r="J66" s="317">
        <v>123042</v>
      </c>
      <c r="K66" s="832">
        <v>3584483</v>
      </c>
      <c r="L66" s="835"/>
      <c r="M66" s="835"/>
      <c r="N66" s="807" t="s">
        <v>63</v>
      </c>
      <c r="O66" s="317">
        <v>409578</v>
      </c>
      <c r="P66" s="317">
        <v>181298</v>
      </c>
      <c r="Q66" s="832">
        <v>603469</v>
      </c>
      <c r="R66" s="317">
        <v>112369</v>
      </c>
      <c r="S66" s="825">
        <v>4300321</v>
      </c>
    </row>
    <row r="67" spans="2:22" ht="15" customHeight="1" x14ac:dyDescent="0.2">
      <c r="B67" s="806" t="s">
        <v>64</v>
      </c>
      <c r="C67" s="117">
        <v>778998</v>
      </c>
      <c r="D67" s="117">
        <v>1094357</v>
      </c>
      <c r="E67" s="117">
        <v>108917</v>
      </c>
      <c r="F67" s="117">
        <v>36718</v>
      </c>
      <c r="G67" s="117">
        <v>1009930</v>
      </c>
      <c r="H67" s="117">
        <v>264675</v>
      </c>
      <c r="I67" s="117">
        <v>155352</v>
      </c>
      <c r="J67" s="117">
        <v>128157</v>
      </c>
      <c r="K67" s="833">
        <v>3577104</v>
      </c>
      <c r="L67" s="835"/>
      <c r="M67" s="835"/>
      <c r="N67" s="806" t="s">
        <v>64</v>
      </c>
      <c r="O67" s="117">
        <v>404710</v>
      </c>
      <c r="P67" s="117">
        <v>177107</v>
      </c>
      <c r="Q67" s="833">
        <v>596499</v>
      </c>
      <c r="R67" s="117">
        <v>135117</v>
      </c>
      <c r="S67" s="826">
        <v>4308720</v>
      </c>
    </row>
    <row r="68" spans="2:22" ht="15" customHeight="1" x14ac:dyDescent="0.2">
      <c r="B68" s="807" t="s">
        <v>65</v>
      </c>
      <c r="C68" s="805">
        <v>717094</v>
      </c>
      <c r="D68" s="317">
        <v>923917</v>
      </c>
      <c r="E68" s="317">
        <v>111597</v>
      </c>
      <c r="F68" s="317">
        <v>35089</v>
      </c>
      <c r="G68" s="317">
        <v>1011163</v>
      </c>
      <c r="H68" s="317">
        <v>254987</v>
      </c>
      <c r="I68" s="317">
        <v>244069</v>
      </c>
      <c r="J68" s="317">
        <v>125722</v>
      </c>
      <c r="K68" s="832">
        <v>3423638</v>
      </c>
      <c r="L68" s="835"/>
      <c r="M68" s="835"/>
      <c r="N68" s="807" t="s">
        <v>65</v>
      </c>
      <c r="O68" s="317">
        <v>443993</v>
      </c>
      <c r="P68" s="317">
        <v>152504</v>
      </c>
      <c r="Q68" s="832">
        <v>616450</v>
      </c>
      <c r="R68" s="317">
        <v>104153</v>
      </c>
      <c r="S68" s="825">
        <v>4144241</v>
      </c>
    </row>
    <row r="69" spans="2:22" ht="15" customHeight="1" x14ac:dyDescent="0.2">
      <c r="B69" s="803">
        <v>2014</v>
      </c>
      <c r="C69" s="117">
        <v>7603277</v>
      </c>
      <c r="D69" s="117">
        <v>11466087</v>
      </c>
      <c r="E69" s="117">
        <v>1256035</v>
      </c>
      <c r="F69" s="117">
        <v>247961</v>
      </c>
      <c r="G69" s="117">
        <v>12479181</v>
      </c>
      <c r="H69" s="117">
        <v>2955930</v>
      </c>
      <c r="I69" s="117">
        <v>3766835</v>
      </c>
      <c r="J69" s="117">
        <v>1178257</v>
      </c>
      <c r="K69" s="833">
        <v>40953563</v>
      </c>
      <c r="L69" s="835"/>
      <c r="M69" s="835"/>
      <c r="N69" s="803">
        <v>2014</v>
      </c>
      <c r="O69" s="117">
        <v>4489708</v>
      </c>
      <c r="P69" s="117">
        <v>1789054</v>
      </c>
      <c r="Q69" s="833">
        <v>6278762</v>
      </c>
      <c r="R69" s="117">
        <v>1949642</v>
      </c>
      <c r="S69" s="826">
        <v>49181967</v>
      </c>
      <c r="U69" s="36"/>
      <c r="V69" s="36"/>
    </row>
    <row r="70" spans="2:22" ht="15" customHeight="1" x14ac:dyDescent="0.2">
      <c r="B70" s="807" t="s">
        <v>0</v>
      </c>
      <c r="C70" s="805">
        <v>606236</v>
      </c>
      <c r="D70" s="317">
        <v>953625</v>
      </c>
      <c r="E70" s="317">
        <v>105375</v>
      </c>
      <c r="F70" s="317">
        <v>20427</v>
      </c>
      <c r="G70" s="317">
        <v>1097542</v>
      </c>
      <c r="H70" s="317">
        <v>253403</v>
      </c>
      <c r="I70" s="317">
        <v>377484</v>
      </c>
      <c r="J70" s="317">
        <v>102503</v>
      </c>
      <c r="K70" s="832">
        <v>3516595</v>
      </c>
      <c r="L70" s="835"/>
      <c r="M70" s="835"/>
      <c r="N70" s="807" t="s">
        <v>0</v>
      </c>
      <c r="O70" s="317">
        <v>329530</v>
      </c>
      <c r="P70" s="317">
        <v>125733</v>
      </c>
      <c r="Q70" s="832">
        <v>455263</v>
      </c>
      <c r="R70" s="317">
        <v>97407</v>
      </c>
      <c r="S70" s="825">
        <v>4069265</v>
      </c>
      <c r="U70" s="36"/>
      <c r="V70" s="36"/>
    </row>
    <row r="71" spans="2:22" ht="15" customHeight="1" x14ac:dyDescent="0.2">
      <c r="B71" s="806" t="s">
        <v>1</v>
      </c>
      <c r="C71" s="117">
        <v>528196</v>
      </c>
      <c r="D71" s="117">
        <v>881610</v>
      </c>
      <c r="E71" s="117">
        <v>101203</v>
      </c>
      <c r="F71" s="117">
        <v>10153</v>
      </c>
      <c r="G71" s="117">
        <v>1014233</v>
      </c>
      <c r="H71" s="117">
        <v>238425</v>
      </c>
      <c r="I71" s="117">
        <v>319160</v>
      </c>
      <c r="J71" s="117">
        <v>85551</v>
      </c>
      <c r="K71" s="833">
        <v>3178531</v>
      </c>
      <c r="L71" s="835"/>
      <c r="M71" s="835"/>
      <c r="N71" s="806" t="s">
        <v>1</v>
      </c>
      <c r="O71" s="117">
        <v>314083</v>
      </c>
      <c r="P71" s="117">
        <v>144250</v>
      </c>
      <c r="Q71" s="833">
        <v>458333</v>
      </c>
      <c r="R71" s="117">
        <v>116725</v>
      </c>
      <c r="S71" s="826">
        <v>3753589</v>
      </c>
      <c r="U71" s="36"/>
      <c r="V71" s="36"/>
    </row>
    <row r="72" spans="2:22" ht="15" customHeight="1" x14ac:dyDescent="0.2">
      <c r="B72" s="807" t="s">
        <v>2</v>
      </c>
      <c r="C72" s="805">
        <v>617730</v>
      </c>
      <c r="D72" s="317">
        <v>943317</v>
      </c>
      <c r="E72" s="317">
        <v>101087</v>
      </c>
      <c r="F72" s="317">
        <v>24717</v>
      </c>
      <c r="G72" s="317">
        <v>1052278</v>
      </c>
      <c r="H72" s="317">
        <v>255794</v>
      </c>
      <c r="I72" s="317">
        <v>383560</v>
      </c>
      <c r="J72" s="317">
        <v>88105</v>
      </c>
      <c r="K72" s="832">
        <v>3466588</v>
      </c>
      <c r="L72" s="835"/>
      <c r="M72" s="835"/>
      <c r="N72" s="807" t="s">
        <v>2</v>
      </c>
      <c r="O72" s="317">
        <v>361636</v>
      </c>
      <c r="P72" s="317">
        <v>156879</v>
      </c>
      <c r="Q72" s="832">
        <v>518515</v>
      </c>
      <c r="R72" s="317">
        <v>178509</v>
      </c>
      <c r="S72" s="825">
        <v>4163612</v>
      </c>
      <c r="U72" s="36"/>
      <c r="V72" s="36"/>
    </row>
    <row r="73" spans="2:22" ht="15" customHeight="1" x14ac:dyDescent="0.2">
      <c r="B73" s="806" t="s">
        <v>3</v>
      </c>
      <c r="C73" s="117">
        <v>609610</v>
      </c>
      <c r="D73" s="117">
        <v>915772</v>
      </c>
      <c r="E73" s="117">
        <v>103985</v>
      </c>
      <c r="F73" s="117">
        <v>24002</v>
      </c>
      <c r="G73" s="117">
        <v>971335</v>
      </c>
      <c r="H73" s="117">
        <v>229705</v>
      </c>
      <c r="I73" s="117">
        <v>360386</v>
      </c>
      <c r="J73" s="117">
        <v>100110</v>
      </c>
      <c r="K73" s="833">
        <v>3314905</v>
      </c>
      <c r="L73" s="835"/>
      <c r="M73" s="835"/>
      <c r="N73" s="806" t="s">
        <v>3</v>
      </c>
      <c r="O73" s="117">
        <v>361224</v>
      </c>
      <c r="P73" s="117">
        <v>157621</v>
      </c>
      <c r="Q73" s="833">
        <v>518845</v>
      </c>
      <c r="R73" s="117">
        <v>217633</v>
      </c>
      <c r="S73" s="826">
        <v>4051383</v>
      </c>
      <c r="U73" s="36"/>
      <c r="V73" s="36"/>
    </row>
    <row r="74" spans="2:22" ht="15" customHeight="1" x14ac:dyDescent="0.2">
      <c r="B74" s="807" t="s">
        <v>4</v>
      </c>
      <c r="C74" s="805">
        <v>569991</v>
      </c>
      <c r="D74" s="317">
        <v>926546</v>
      </c>
      <c r="E74" s="317">
        <v>117800</v>
      </c>
      <c r="F74" s="317">
        <v>24036</v>
      </c>
      <c r="G74" s="317">
        <v>965206</v>
      </c>
      <c r="H74" s="317">
        <v>254451</v>
      </c>
      <c r="I74" s="317">
        <v>379626</v>
      </c>
      <c r="J74" s="317">
        <v>106045</v>
      </c>
      <c r="K74" s="832">
        <v>3343701</v>
      </c>
      <c r="L74" s="835"/>
      <c r="M74" s="835"/>
      <c r="N74" s="807" t="s">
        <v>4</v>
      </c>
      <c r="O74" s="317">
        <v>365499</v>
      </c>
      <c r="P74" s="317">
        <v>159290</v>
      </c>
      <c r="Q74" s="832">
        <v>524789</v>
      </c>
      <c r="R74" s="317">
        <v>222963</v>
      </c>
      <c r="S74" s="825">
        <v>4091453</v>
      </c>
      <c r="U74" s="36"/>
      <c r="V74" s="36"/>
    </row>
    <row r="75" spans="2:22" ht="15" customHeight="1" x14ac:dyDescent="0.2">
      <c r="B75" s="806" t="s">
        <v>5</v>
      </c>
      <c r="C75" s="117">
        <v>663265</v>
      </c>
      <c r="D75" s="117">
        <v>943515</v>
      </c>
      <c r="E75" s="117">
        <v>93547</v>
      </c>
      <c r="F75" s="117">
        <v>19141</v>
      </c>
      <c r="G75" s="117">
        <v>1036028</v>
      </c>
      <c r="H75" s="117">
        <v>246941</v>
      </c>
      <c r="I75" s="117">
        <v>381977</v>
      </c>
      <c r="J75" s="117">
        <v>95896</v>
      </c>
      <c r="K75" s="833">
        <v>3480310</v>
      </c>
      <c r="L75" s="835"/>
      <c r="M75" s="835"/>
      <c r="N75" s="806" t="s">
        <v>5</v>
      </c>
      <c r="O75" s="117">
        <v>349444</v>
      </c>
      <c r="P75" s="117">
        <v>155651</v>
      </c>
      <c r="Q75" s="833">
        <v>505095</v>
      </c>
      <c r="R75" s="117">
        <v>183306</v>
      </c>
      <c r="S75" s="826">
        <v>4168711</v>
      </c>
      <c r="U75" s="36"/>
      <c r="V75" s="36"/>
    </row>
    <row r="76" spans="2:22" ht="15" customHeight="1" x14ac:dyDescent="0.2">
      <c r="B76" s="807" t="s">
        <v>60</v>
      </c>
      <c r="C76" s="805">
        <v>635601</v>
      </c>
      <c r="D76" s="317">
        <v>995081</v>
      </c>
      <c r="E76" s="317">
        <v>102342</v>
      </c>
      <c r="F76" s="317">
        <v>19905</v>
      </c>
      <c r="G76" s="317">
        <v>959284</v>
      </c>
      <c r="H76" s="317">
        <v>253866</v>
      </c>
      <c r="I76" s="317">
        <v>367677</v>
      </c>
      <c r="J76" s="317">
        <v>106704</v>
      </c>
      <c r="K76" s="832">
        <v>3440460</v>
      </c>
      <c r="L76" s="835"/>
      <c r="M76" s="835"/>
      <c r="N76" s="807" t="s">
        <v>60</v>
      </c>
      <c r="O76" s="317">
        <v>357917</v>
      </c>
      <c r="P76" s="317">
        <v>160009</v>
      </c>
      <c r="Q76" s="832">
        <v>517926</v>
      </c>
      <c r="R76" s="317">
        <v>180908</v>
      </c>
      <c r="S76" s="825">
        <v>4139294</v>
      </c>
      <c r="U76" s="36"/>
      <c r="V76" s="36"/>
    </row>
    <row r="77" spans="2:22" ht="15" customHeight="1" x14ac:dyDescent="0.2">
      <c r="B77" s="806" t="s">
        <v>61</v>
      </c>
      <c r="C77" s="117">
        <v>726805</v>
      </c>
      <c r="D77" s="117">
        <v>980780</v>
      </c>
      <c r="E77" s="117">
        <v>103473</v>
      </c>
      <c r="F77" s="117">
        <v>24731</v>
      </c>
      <c r="G77" s="117">
        <v>1025092</v>
      </c>
      <c r="H77" s="117">
        <v>246859</v>
      </c>
      <c r="I77" s="117">
        <v>353225</v>
      </c>
      <c r="J77" s="117">
        <v>100492</v>
      </c>
      <c r="K77" s="833">
        <v>3561457</v>
      </c>
      <c r="L77" s="835"/>
      <c r="M77" s="835"/>
      <c r="N77" s="806" t="s">
        <v>61</v>
      </c>
      <c r="O77" s="117">
        <v>339982</v>
      </c>
      <c r="P77" s="117">
        <v>158374</v>
      </c>
      <c r="Q77" s="833">
        <v>498356</v>
      </c>
      <c r="R77" s="117">
        <v>177987</v>
      </c>
      <c r="S77" s="826">
        <v>4237800</v>
      </c>
      <c r="U77" s="36"/>
      <c r="V77" s="36"/>
    </row>
    <row r="78" spans="2:22" ht="15" customHeight="1" x14ac:dyDescent="0.2">
      <c r="B78" s="807" t="s">
        <v>62</v>
      </c>
      <c r="C78" s="805">
        <v>645062</v>
      </c>
      <c r="D78" s="317">
        <v>986639</v>
      </c>
      <c r="E78" s="317">
        <v>103301</v>
      </c>
      <c r="F78" s="317">
        <v>24937</v>
      </c>
      <c r="G78" s="317">
        <v>1019941</v>
      </c>
      <c r="H78" s="317">
        <v>248310</v>
      </c>
      <c r="I78" s="317">
        <v>300114</v>
      </c>
      <c r="J78" s="317">
        <v>101409</v>
      </c>
      <c r="K78" s="832">
        <v>3429713</v>
      </c>
      <c r="L78" s="835"/>
      <c r="M78" s="835"/>
      <c r="N78" s="807" t="s">
        <v>62</v>
      </c>
      <c r="O78" s="317">
        <v>327217</v>
      </c>
      <c r="P78" s="317">
        <v>158463</v>
      </c>
      <c r="Q78" s="832">
        <v>485680</v>
      </c>
      <c r="R78" s="317">
        <v>85957</v>
      </c>
      <c r="S78" s="825">
        <v>4001350</v>
      </c>
      <c r="U78" s="36"/>
      <c r="V78" s="36"/>
    </row>
    <row r="79" spans="2:22" ht="15" customHeight="1" x14ac:dyDescent="0.2">
      <c r="B79" s="806" t="s">
        <v>63</v>
      </c>
      <c r="C79" s="117">
        <v>661739</v>
      </c>
      <c r="D79" s="117">
        <v>1020098</v>
      </c>
      <c r="E79" s="117">
        <v>118993</v>
      </c>
      <c r="F79" s="117">
        <v>17192</v>
      </c>
      <c r="G79" s="117">
        <v>1134497</v>
      </c>
      <c r="H79" s="117">
        <v>263896</v>
      </c>
      <c r="I79" s="117">
        <v>179487</v>
      </c>
      <c r="J79" s="117">
        <v>112280</v>
      </c>
      <c r="K79" s="833">
        <v>3508182</v>
      </c>
      <c r="L79" s="835"/>
      <c r="M79" s="835"/>
      <c r="N79" s="806" t="s">
        <v>63</v>
      </c>
      <c r="O79" s="117">
        <v>327352</v>
      </c>
      <c r="P79" s="117">
        <v>159881</v>
      </c>
      <c r="Q79" s="833">
        <v>487233</v>
      </c>
      <c r="R79" s="117">
        <v>98052</v>
      </c>
      <c r="S79" s="826">
        <v>4093467</v>
      </c>
      <c r="U79" s="36"/>
      <c r="V79" s="36"/>
    </row>
    <row r="80" spans="2:22" ht="15" customHeight="1" x14ac:dyDescent="0.2">
      <c r="B80" s="807" t="s">
        <v>64</v>
      </c>
      <c r="C80" s="805">
        <v>638168</v>
      </c>
      <c r="D80" s="317">
        <v>954821</v>
      </c>
      <c r="E80" s="317">
        <v>105741</v>
      </c>
      <c r="F80" s="317">
        <v>20906</v>
      </c>
      <c r="G80" s="317">
        <v>1076128</v>
      </c>
      <c r="H80" s="317">
        <v>240543</v>
      </c>
      <c r="I80" s="317">
        <v>178459</v>
      </c>
      <c r="J80" s="317">
        <v>87357</v>
      </c>
      <c r="K80" s="832">
        <v>3302123</v>
      </c>
      <c r="L80" s="835"/>
      <c r="M80" s="835"/>
      <c r="N80" s="807" t="s">
        <v>64</v>
      </c>
      <c r="O80" s="317">
        <v>349233</v>
      </c>
      <c r="P80" s="317">
        <v>135048</v>
      </c>
      <c r="Q80" s="832">
        <v>484281</v>
      </c>
      <c r="R80" s="317">
        <v>96988</v>
      </c>
      <c r="S80" s="825">
        <v>3883392</v>
      </c>
      <c r="U80" s="36"/>
      <c r="V80" s="36"/>
    </row>
    <row r="81" spans="2:22" ht="15" customHeight="1" x14ac:dyDescent="0.2">
      <c r="B81" s="806" t="s">
        <v>65</v>
      </c>
      <c r="C81" s="117">
        <v>700874</v>
      </c>
      <c r="D81" s="117">
        <v>964283</v>
      </c>
      <c r="E81" s="117">
        <v>99188</v>
      </c>
      <c r="F81" s="117">
        <v>17814</v>
      </c>
      <c r="G81" s="117">
        <v>1127617</v>
      </c>
      <c r="H81" s="117">
        <v>223737</v>
      </c>
      <c r="I81" s="117">
        <v>185680</v>
      </c>
      <c r="J81" s="117">
        <v>91805</v>
      </c>
      <c r="K81" s="833">
        <v>3410998</v>
      </c>
      <c r="L81" s="835"/>
      <c r="M81" s="835"/>
      <c r="N81" s="806" t="s">
        <v>65</v>
      </c>
      <c r="O81" s="117">
        <v>381344</v>
      </c>
      <c r="P81" s="117">
        <v>135917</v>
      </c>
      <c r="Q81" s="833">
        <v>517261</v>
      </c>
      <c r="R81" s="117">
        <v>96215</v>
      </c>
      <c r="S81" s="826">
        <v>4024474</v>
      </c>
      <c r="U81" s="36"/>
      <c r="V81" s="36"/>
    </row>
    <row r="82" spans="2:22" s="118" customFormat="1" ht="15" customHeight="1" x14ac:dyDescent="0.2">
      <c r="B82" s="804">
        <v>2013</v>
      </c>
      <c r="C82" s="912">
        <v>7986604</v>
      </c>
      <c r="D82" s="832">
        <v>11349767</v>
      </c>
      <c r="E82" s="832">
        <v>1447388</v>
      </c>
      <c r="F82" s="832">
        <v>123091</v>
      </c>
      <c r="G82" s="832">
        <v>12909717</v>
      </c>
      <c r="H82" s="832">
        <v>2857555</v>
      </c>
      <c r="I82" s="832">
        <v>4711007</v>
      </c>
      <c r="J82" s="832">
        <v>1129126</v>
      </c>
      <c r="K82" s="832">
        <v>42514255</v>
      </c>
      <c r="L82" s="835"/>
      <c r="M82" s="835"/>
      <c r="N82" s="804">
        <v>2013</v>
      </c>
      <c r="O82" s="317">
        <v>945344</v>
      </c>
      <c r="P82" s="317">
        <v>1619189</v>
      </c>
      <c r="Q82" s="832">
        <v>2564533</v>
      </c>
      <c r="R82" s="317">
        <v>1281501</v>
      </c>
      <c r="S82" s="825">
        <v>46360289</v>
      </c>
      <c r="U82" s="36"/>
      <c r="V82" s="36"/>
    </row>
    <row r="83" spans="2:22" s="118" customFormat="1" ht="15" customHeight="1" x14ac:dyDescent="0.2">
      <c r="B83" s="806" t="s">
        <v>0</v>
      </c>
      <c r="C83" s="117">
        <v>553887</v>
      </c>
      <c r="D83" s="117">
        <v>962134</v>
      </c>
      <c r="E83" s="117">
        <v>111021</v>
      </c>
      <c r="F83" s="117">
        <v>9777</v>
      </c>
      <c r="G83" s="117">
        <v>1168018</v>
      </c>
      <c r="H83" s="117">
        <v>240708</v>
      </c>
      <c r="I83" s="117">
        <v>393864</v>
      </c>
      <c r="J83" s="117">
        <v>85027</v>
      </c>
      <c r="K83" s="833">
        <v>3524436</v>
      </c>
      <c r="L83" s="835"/>
      <c r="M83" s="835"/>
      <c r="N83" s="806" t="s">
        <v>0</v>
      </c>
      <c r="O83" s="117">
        <v>76286</v>
      </c>
      <c r="P83" s="117">
        <v>127121</v>
      </c>
      <c r="Q83" s="833">
        <v>203407</v>
      </c>
      <c r="R83" s="117">
        <v>105848</v>
      </c>
      <c r="S83" s="826">
        <v>3833691</v>
      </c>
      <c r="U83" s="36"/>
      <c r="V83" s="36"/>
    </row>
    <row r="84" spans="2:22" s="118" customFormat="1" ht="15" customHeight="1" x14ac:dyDescent="0.2">
      <c r="B84" s="807" t="s">
        <v>1</v>
      </c>
      <c r="C84" s="805">
        <v>669426</v>
      </c>
      <c r="D84" s="317">
        <v>883331</v>
      </c>
      <c r="E84" s="317">
        <v>111383</v>
      </c>
      <c r="F84" s="317">
        <v>7756</v>
      </c>
      <c r="G84" s="317">
        <v>1060332</v>
      </c>
      <c r="H84" s="317">
        <v>217938</v>
      </c>
      <c r="I84" s="317">
        <v>362478</v>
      </c>
      <c r="J84" s="317">
        <v>76069</v>
      </c>
      <c r="K84" s="832">
        <v>3388713</v>
      </c>
      <c r="L84" s="835"/>
      <c r="M84" s="835"/>
      <c r="N84" s="807" t="s">
        <v>1</v>
      </c>
      <c r="O84" s="317">
        <v>60311</v>
      </c>
      <c r="P84" s="317">
        <v>121067</v>
      </c>
      <c r="Q84" s="832">
        <v>181378</v>
      </c>
      <c r="R84" s="317">
        <v>89546</v>
      </c>
      <c r="S84" s="825">
        <v>3659637</v>
      </c>
      <c r="U84" s="36"/>
      <c r="V84" s="36"/>
    </row>
    <row r="85" spans="2:22" s="118" customFormat="1" ht="15" customHeight="1" x14ac:dyDescent="0.2">
      <c r="B85" s="806" t="s">
        <v>2</v>
      </c>
      <c r="C85" s="117">
        <v>572102</v>
      </c>
      <c r="D85" s="117">
        <v>957482</v>
      </c>
      <c r="E85" s="117">
        <v>115448</v>
      </c>
      <c r="F85" s="117">
        <v>8724</v>
      </c>
      <c r="G85" s="117">
        <v>1136921</v>
      </c>
      <c r="H85" s="117">
        <v>237601</v>
      </c>
      <c r="I85" s="117">
        <v>412505</v>
      </c>
      <c r="J85" s="117">
        <v>89164</v>
      </c>
      <c r="K85" s="833">
        <v>3529947</v>
      </c>
      <c r="L85" s="835"/>
      <c r="M85" s="835"/>
      <c r="N85" s="806" t="s">
        <v>2</v>
      </c>
      <c r="O85" s="117">
        <v>74987</v>
      </c>
      <c r="P85" s="117">
        <v>129077</v>
      </c>
      <c r="Q85" s="833">
        <v>204064</v>
      </c>
      <c r="R85" s="117">
        <v>110664</v>
      </c>
      <c r="S85" s="826">
        <v>3844675</v>
      </c>
      <c r="U85" s="36"/>
      <c r="V85" s="36"/>
    </row>
    <row r="86" spans="2:22" s="118" customFormat="1" ht="15" customHeight="1" x14ac:dyDescent="0.2">
      <c r="B86" s="807" t="s">
        <v>3</v>
      </c>
      <c r="C86" s="805">
        <v>512576</v>
      </c>
      <c r="D86" s="317">
        <v>906563</v>
      </c>
      <c r="E86" s="317">
        <v>125043</v>
      </c>
      <c r="F86" s="317">
        <v>8524</v>
      </c>
      <c r="G86" s="317">
        <v>1084446</v>
      </c>
      <c r="H86" s="317">
        <v>242540</v>
      </c>
      <c r="I86" s="317">
        <v>385592</v>
      </c>
      <c r="J86" s="317">
        <v>89867</v>
      </c>
      <c r="K86" s="832">
        <v>3355151</v>
      </c>
      <c r="L86" s="835"/>
      <c r="M86" s="835"/>
      <c r="N86" s="807" t="s">
        <v>3</v>
      </c>
      <c r="O86" s="317">
        <v>87668</v>
      </c>
      <c r="P86" s="317">
        <v>154488</v>
      </c>
      <c r="Q86" s="832">
        <v>242156</v>
      </c>
      <c r="R86" s="317">
        <v>118364</v>
      </c>
      <c r="S86" s="825">
        <v>3715671</v>
      </c>
      <c r="U86" s="36"/>
      <c r="V86" s="36"/>
    </row>
    <row r="87" spans="2:22" s="118" customFormat="1" ht="15" customHeight="1" x14ac:dyDescent="0.2">
      <c r="B87" s="806" t="s">
        <v>4</v>
      </c>
      <c r="C87" s="117">
        <v>772370</v>
      </c>
      <c r="D87" s="117">
        <v>933021</v>
      </c>
      <c r="E87" s="117">
        <v>131775</v>
      </c>
      <c r="F87" s="117">
        <v>10017</v>
      </c>
      <c r="G87" s="117">
        <v>1053102</v>
      </c>
      <c r="H87" s="117">
        <v>252439</v>
      </c>
      <c r="I87" s="117">
        <v>378140</v>
      </c>
      <c r="J87" s="117">
        <v>79152</v>
      </c>
      <c r="K87" s="833">
        <v>3610016</v>
      </c>
      <c r="L87" s="835"/>
      <c r="M87" s="835"/>
      <c r="N87" s="806" t="s">
        <v>4</v>
      </c>
      <c r="O87" s="117">
        <v>93193</v>
      </c>
      <c r="P87" s="117">
        <v>149100</v>
      </c>
      <c r="Q87" s="833">
        <v>242293</v>
      </c>
      <c r="R87" s="117">
        <v>117747</v>
      </c>
      <c r="S87" s="826">
        <v>3970056</v>
      </c>
      <c r="U87" s="36"/>
      <c r="V87" s="36"/>
    </row>
    <row r="88" spans="2:22" s="118" customFormat="1" ht="15" customHeight="1" x14ac:dyDescent="0.2">
      <c r="B88" s="807" t="s">
        <v>5</v>
      </c>
      <c r="C88" s="805">
        <v>638080</v>
      </c>
      <c r="D88" s="317">
        <v>912504</v>
      </c>
      <c r="E88" s="317">
        <v>97542</v>
      </c>
      <c r="F88" s="317">
        <v>8306</v>
      </c>
      <c r="G88" s="317">
        <v>1009057</v>
      </c>
      <c r="H88" s="317">
        <v>237118</v>
      </c>
      <c r="I88" s="317">
        <v>372580</v>
      </c>
      <c r="J88" s="317">
        <v>97993</v>
      </c>
      <c r="K88" s="832">
        <v>3373180</v>
      </c>
      <c r="L88" s="835"/>
      <c r="M88" s="835"/>
      <c r="N88" s="807" t="s">
        <v>5</v>
      </c>
      <c r="O88" s="317">
        <v>101822</v>
      </c>
      <c r="P88" s="317">
        <v>140972</v>
      </c>
      <c r="Q88" s="832">
        <v>242794</v>
      </c>
      <c r="R88" s="317">
        <v>108874</v>
      </c>
      <c r="S88" s="825">
        <v>3724848</v>
      </c>
      <c r="U88" s="36"/>
      <c r="V88" s="36"/>
    </row>
    <row r="89" spans="2:22" s="118" customFormat="1" ht="15" customHeight="1" x14ac:dyDescent="0.2">
      <c r="B89" s="806" t="s">
        <v>60</v>
      </c>
      <c r="C89" s="117">
        <v>805802</v>
      </c>
      <c r="D89" s="117">
        <v>966253</v>
      </c>
      <c r="E89" s="117">
        <v>113829</v>
      </c>
      <c r="F89" s="117">
        <v>8787</v>
      </c>
      <c r="G89" s="117">
        <v>1053824</v>
      </c>
      <c r="H89" s="117">
        <v>241114</v>
      </c>
      <c r="I89" s="117">
        <v>375055</v>
      </c>
      <c r="J89" s="117">
        <v>96593</v>
      </c>
      <c r="K89" s="833">
        <v>3661257</v>
      </c>
      <c r="L89" s="835"/>
      <c r="M89" s="835"/>
      <c r="N89" s="806" t="s">
        <v>60</v>
      </c>
      <c r="O89" s="117">
        <v>89032</v>
      </c>
      <c r="P89" s="117">
        <v>143137</v>
      </c>
      <c r="Q89" s="833">
        <v>232169</v>
      </c>
      <c r="R89" s="117">
        <v>121201</v>
      </c>
      <c r="S89" s="826">
        <v>4014627</v>
      </c>
      <c r="U89" s="36"/>
      <c r="V89" s="36"/>
    </row>
    <row r="90" spans="2:22" s="118" customFormat="1" ht="15" customHeight="1" x14ac:dyDescent="0.2">
      <c r="B90" s="807" t="s">
        <v>61</v>
      </c>
      <c r="C90" s="805">
        <v>652660</v>
      </c>
      <c r="D90" s="317">
        <v>992597</v>
      </c>
      <c r="E90" s="317">
        <v>137484</v>
      </c>
      <c r="F90" s="317">
        <v>13128</v>
      </c>
      <c r="G90" s="317">
        <v>1049921</v>
      </c>
      <c r="H90" s="317">
        <v>232294</v>
      </c>
      <c r="I90" s="317">
        <v>431807</v>
      </c>
      <c r="J90" s="317">
        <v>112926</v>
      </c>
      <c r="K90" s="832">
        <v>3622817</v>
      </c>
      <c r="L90" s="835"/>
      <c r="M90" s="835"/>
      <c r="N90" s="807" t="s">
        <v>61</v>
      </c>
      <c r="O90" s="317">
        <v>87258</v>
      </c>
      <c r="P90" s="317">
        <v>153759</v>
      </c>
      <c r="Q90" s="832">
        <v>241017</v>
      </c>
      <c r="R90" s="317">
        <v>107268</v>
      </c>
      <c r="S90" s="825">
        <v>3971102</v>
      </c>
      <c r="U90" s="36"/>
      <c r="V90" s="36"/>
    </row>
    <row r="91" spans="2:22" s="118" customFormat="1" ht="15" customHeight="1" x14ac:dyDescent="0.2">
      <c r="B91" s="806" t="s">
        <v>62</v>
      </c>
      <c r="C91" s="117">
        <v>680790</v>
      </c>
      <c r="D91" s="117">
        <v>943755</v>
      </c>
      <c r="E91" s="117">
        <v>131602</v>
      </c>
      <c r="F91" s="117">
        <v>13169</v>
      </c>
      <c r="G91" s="117">
        <v>962537</v>
      </c>
      <c r="H91" s="117">
        <v>237482</v>
      </c>
      <c r="I91" s="117">
        <v>400292</v>
      </c>
      <c r="J91" s="117">
        <v>93035</v>
      </c>
      <c r="K91" s="833">
        <v>3462662</v>
      </c>
      <c r="L91" s="835"/>
      <c r="M91" s="835"/>
      <c r="N91" s="806" t="s">
        <v>62</v>
      </c>
      <c r="O91" s="117">
        <v>109430</v>
      </c>
      <c r="P91" s="117">
        <v>129698</v>
      </c>
      <c r="Q91" s="833">
        <v>239128</v>
      </c>
      <c r="R91" s="117">
        <v>97408</v>
      </c>
      <c r="S91" s="826">
        <v>3799198</v>
      </c>
      <c r="U91" s="36"/>
      <c r="V91" s="36"/>
    </row>
    <row r="92" spans="2:22" s="118" customFormat="1" ht="15" customHeight="1" x14ac:dyDescent="0.2">
      <c r="B92" s="807" t="s">
        <v>63</v>
      </c>
      <c r="C92" s="805">
        <v>687460</v>
      </c>
      <c r="D92" s="317">
        <v>991086</v>
      </c>
      <c r="E92" s="317">
        <v>129779</v>
      </c>
      <c r="F92" s="317">
        <v>12048</v>
      </c>
      <c r="G92" s="317">
        <v>1091841</v>
      </c>
      <c r="H92" s="317">
        <v>258281</v>
      </c>
      <c r="I92" s="317">
        <v>439022</v>
      </c>
      <c r="J92" s="317">
        <v>113822</v>
      </c>
      <c r="K92" s="832">
        <v>3723339</v>
      </c>
      <c r="L92" s="835"/>
      <c r="M92" s="835"/>
      <c r="N92" s="807" t="s">
        <v>63</v>
      </c>
      <c r="O92" s="317">
        <v>62521</v>
      </c>
      <c r="P92" s="317">
        <v>148251</v>
      </c>
      <c r="Q92" s="832">
        <v>210772</v>
      </c>
      <c r="R92" s="317">
        <v>108356</v>
      </c>
      <c r="S92" s="825">
        <v>4042467</v>
      </c>
      <c r="U92" s="36"/>
      <c r="V92" s="36"/>
    </row>
    <row r="93" spans="2:22" s="118" customFormat="1" ht="15" customHeight="1" x14ac:dyDescent="0.2">
      <c r="B93" s="806" t="s">
        <v>64</v>
      </c>
      <c r="C93" s="117">
        <v>773057</v>
      </c>
      <c r="D93" s="117">
        <v>946489</v>
      </c>
      <c r="E93" s="117">
        <v>136823</v>
      </c>
      <c r="F93" s="117">
        <v>12276</v>
      </c>
      <c r="G93" s="117">
        <v>1115551</v>
      </c>
      <c r="H93" s="117">
        <v>233575</v>
      </c>
      <c r="I93" s="117">
        <v>381254</v>
      </c>
      <c r="J93" s="117">
        <v>97261</v>
      </c>
      <c r="K93" s="833">
        <v>3696286</v>
      </c>
      <c r="L93" s="835"/>
      <c r="M93" s="835"/>
      <c r="N93" s="806" t="s">
        <v>64</v>
      </c>
      <c r="O93" s="117">
        <v>54265</v>
      </c>
      <c r="P93" s="117">
        <v>120984</v>
      </c>
      <c r="Q93" s="833">
        <v>175249</v>
      </c>
      <c r="R93" s="117">
        <v>106513</v>
      </c>
      <c r="S93" s="826">
        <v>3978048</v>
      </c>
      <c r="U93" s="36"/>
      <c r="V93" s="36"/>
    </row>
    <row r="94" spans="2:22" s="118" customFormat="1" ht="15" customHeight="1" x14ac:dyDescent="0.2">
      <c r="B94" s="807" t="s">
        <v>65</v>
      </c>
      <c r="C94" s="805">
        <v>668394</v>
      </c>
      <c r="D94" s="317">
        <v>954552</v>
      </c>
      <c r="E94" s="317">
        <v>105659</v>
      </c>
      <c r="F94" s="317">
        <v>10579</v>
      </c>
      <c r="G94" s="317">
        <v>1124167</v>
      </c>
      <c r="H94" s="317">
        <v>226465</v>
      </c>
      <c r="I94" s="317">
        <v>378418</v>
      </c>
      <c r="J94" s="317">
        <v>98217</v>
      </c>
      <c r="K94" s="832">
        <v>3566451</v>
      </c>
      <c r="L94" s="835"/>
      <c r="M94" s="835"/>
      <c r="N94" s="807" t="s">
        <v>65</v>
      </c>
      <c r="O94" s="317">
        <v>48571</v>
      </c>
      <c r="P94" s="317">
        <v>101535</v>
      </c>
      <c r="Q94" s="832">
        <v>150106</v>
      </c>
      <c r="R94" s="317">
        <v>89712</v>
      </c>
      <c r="S94" s="825">
        <v>3806269</v>
      </c>
      <c r="U94" s="36"/>
      <c r="V94" s="36"/>
    </row>
    <row r="95" spans="2:22" ht="6.75" customHeight="1" thickBot="1" x14ac:dyDescent="0.25">
      <c r="B95" s="748"/>
      <c r="C95" s="749"/>
      <c r="D95" s="750"/>
      <c r="E95" s="750"/>
      <c r="F95" s="750"/>
      <c r="G95" s="750"/>
      <c r="H95" s="750"/>
      <c r="I95" s="750"/>
      <c r="J95" s="750"/>
      <c r="K95" s="827"/>
      <c r="L95" s="836"/>
      <c r="M95" s="836"/>
      <c r="N95" s="748"/>
      <c r="O95" s="750"/>
      <c r="P95" s="750"/>
      <c r="Q95" s="827"/>
      <c r="R95" s="750"/>
      <c r="S95" s="751"/>
    </row>
    <row r="96" spans="2:22" ht="3" customHeight="1" x14ac:dyDescent="0.2">
      <c r="B96" s="305"/>
      <c r="C96" s="126"/>
      <c r="D96" s="126"/>
      <c r="E96" s="126"/>
      <c r="F96" s="126"/>
      <c r="G96" s="126"/>
      <c r="H96" s="126"/>
      <c r="I96" s="126"/>
      <c r="J96" s="126"/>
      <c r="K96" s="127"/>
      <c r="L96" s="837"/>
      <c r="M96" s="837"/>
      <c r="N96" s="305"/>
      <c r="O96" s="128"/>
      <c r="P96" s="128"/>
      <c r="Q96" s="125"/>
      <c r="R96" s="126"/>
      <c r="S96" s="127"/>
    </row>
    <row r="97" spans="2:22" ht="3.75" customHeight="1" x14ac:dyDescent="0.2">
      <c r="B97" s="305"/>
      <c r="C97" s="126"/>
      <c r="D97" s="126"/>
      <c r="E97" s="126"/>
      <c r="F97" s="126"/>
      <c r="G97" s="126"/>
      <c r="H97" s="126"/>
      <c r="I97" s="126"/>
      <c r="J97" s="126"/>
      <c r="K97" s="127"/>
      <c r="L97" s="837"/>
      <c r="M97" s="837"/>
      <c r="N97" s="305"/>
      <c r="O97" s="128"/>
      <c r="P97" s="128"/>
      <c r="Q97" s="125"/>
      <c r="R97" s="126"/>
      <c r="S97" s="127"/>
    </row>
    <row r="98" spans="2:22" ht="12.75" customHeight="1" x14ac:dyDescent="0.2">
      <c r="B98" s="2" t="s">
        <v>673</v>
      </c>
      <c r="C98" s="676"/>
      <c r="D98" s="676"/>
      <c r="E98" s="676"/>
      <c r="F98" s="676"/>
      <c r="G98" s="676"/>
      <c r="H98" s="676"/>
      <c r="I98" s="676"/>
      <c r="J98" s="676"/>
      <c r="L98" s="838"/>
      <c r="M98" s="838"/>
      <c r="N98" s="2" t="s">
        <v>673</v>
      </c>
      <c r="O98" s="676"/>
      <c r="P98" s="676"/>
      <c r="Q98" s="676"/>
      <c r="R98" s="676"/>
      <c r="S98" s="676"/>
      <c r="T98" s="676"/>
      <c r="U98" s="676"/>
      <c r="V98" s="676"/>
    </row>
    <row r="99" spans="2:22" ht="12.75" customHeight="1" x14ac:dyDescent="0.2">
      <c r="B99" s="2" t="s">
        <v>674</v>
      </c>
      <c r="C99" s="676"/>
      <c r="D99" s="676"/>
      <c r="E99" s="676"/>
      <c r="F99" s="676"/>
      <c r="G99" s="676"/>
      <c r="H99" s="676"/>
      <c r="I99" s="676"/>
      <c r="J99" s="676"/>
      <c r="N99" s="2" t="s">
        <v>674</v>
      </c>
      <c r="O99" s="676"/>
      <c r="P99" s="676"/>
      <c r="Q99" s="676"/>
      <c r="R99" s="676"/>
      <c r="S99" s="676"/>
      <c r="T99" s="676"/>
      <c r="U99" s="676"/>
      <c r="V99" s="676"/>
    </row>
    <row r="100" spans="2:22" x14ac:dyDescent="0.2">
      <c r="B100" s="939" t="s">
        <v>675</v>
      </c>
      <c r="C100" s="939"/>
      <c r="D100" s="939"/>
      <c r="E100" s="939"/>
      <c r="F100" s="939"/>
      <c r="G100" s="939"/>
      <c r="H100" s="939"/>
      <c r="I100" s="939"/>
      <c r="J100" s="939"/>
      <c r="K100" s="341" t="s">
        <v>280</v>
      </c>
      <c r="N100" s="939" t="s">
        <v>675</v>
      </c>
      <c r="O100" s="939"/>
      <c r="P100" s="939"/>
      <c r="Q100" s="939"/>
      <c r="R100" s="939"/>
      <c r="S100" s="939"/>
      <c r="T100" s="939"/>
      <c r="U100" s="939"/>
      <c r="V100" s="939"/>
    </row>
    <row r="101" spans="2:22" x14ac:dyDescent="0.2">
      <c r="B101" s="2" t="s">
        <v>670</v>
      </c>
      <c r="C101" s="18"/>
      <c r="D101" s="18"/>
      <c r="E101" s="18"/>
      <c r="F101" s="18"/>
      <c r="G101" s="18"/>
      <c r="H101" s="18"/>
      <c r="I101" s="18"/>
      <c r="J101" s="18"/>
      <c r="N101" s="2" t="s">
        <v>670</v>
      </c>
      <c r="O101" s="18"/>
      <c r="P101" s="18"/>
      <c r="Q101" s="18"/>
      <c r="R101" s="18"/>
      <c r="S101" s="18"/>
      <c r="T101" s="18"/>
      <c r="U101" s="18"/>
      <c r="V101" s="18"/>
    </row>
  </sheetData>
  <mergeCells count="15">
    <mergeCell ref="B100:J100"/>
    <mergeCell ref="N100:V100"/>
    <mergeCell ref="N5:N7"/>
    <mergeCell ref="B5:B7"/>
    <mergeCell ref="C5:E6"/>
    <mergeCell ref="J5:J7"/>
    <mergeCell ref="K5:K7"/>
    <mergeCell ref="S5:S7"/>
    <mergeCell ref="O6:O7"/>
    <mergeCell ref="P6:P7"/>
    <mergeCell ref="Q6:Q7"/>
    <mergeCell ref="O5:Q5"/>
    <mergeCell ref="R5:R7"/>
    <mergeCell ref="F5:G6"/>
    <mergeCell ref="H5:I6"/>
  </mergeCells>
  <hyperlinks>
    <hyperlink ref="V2" location="contenido!A30" display="Volver al índice"/>
  </hyperlinks>
  <printOptions horizontalCentered="1" verticalCentered="1"/>
  <pageMargins left="0.39370078740157483" right="0.39370078740157483" top="0.39370078740157483" bottom="0.39370078740157483" header="0" footer="0.19685039370078741"/>
  <pageSetup scale="41" orientation="portrait" r:id="rId1"/>
  <headerFooter alignWithMargins="0"/>
  <colBreaks count="1" manualBreakCount="1">
    <brk id="12" max="101"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rgb="FF0000FF"/>
  </sheetPr>
  <dimension ref="A2:AK103"/>
  <sheetViews>
    <sheetView showGridLines="0" view="pageBreakPreview" zoomScaleNormal="100" zoomScaleSheetLayoutView="100" workbookViewId="0">
      <pane ySplit="6" topLeftCell="A7" activePane="bottomLeft" state="frozen"/>
      <selection activeCell="E20" sqref="E20"/>
      <selection pane="bottomLeft" activeCell="A7" sqref="A7"/>
    </sheetView>
  </sheetViews>
  <sheetFormatPr baseColWidth="10" defaultColWidth="11.42578125" defaultRowHeight="12.75" x14ac:dyDescent="0.2"/>
  <cols>
    <col min="1" max="1" width="1.7109375" style="7" customWidth="1"/>
    <col min="2" max="2" width="15" style="7" customWidth="1"/>
    <col min="3" max="3" width="11.85546875" style="7" customWidth="1"/>
    <col min="4" max="4" width="12" style="7" customWidth="1"/>
    <col min="5" max="5" width="11" style="7" customWidth="1"/>
    <col min="6" max="6" width="11.140625" style="7" customWidth="1"/>
    <col min="7" max="7" width="10.28515625" style="7" customWidth="1"/>
    <col min="8" max="8" width="11" style="7" customWidth="1"/>
    <col min="9" max="9" width="10.140625" style="7" customWidth="1"/>
    <col min="10" max="10" width="11.42578125" style="7" customWidth="1"/>
    <col min="11" max="11" width="10.28515625" style="7" customWidth="1"/>
    <col min="12" max="12" width="10.140625" style="7" customWidth="1"/>
    <col min="13" max="14" width="2.7109375" style="7" customWidth="1"/>
    <col min="15" max="15" width="14.5703125" style="7" customWidth="1"/>
    <col min="16" max="16" width="12" style="7" customWidth="1"/>
    <col min="17" max="17" width="11.5703125" style="7" customWidth="1"/>
    <col min="18" max="19" width="11.28515625" style="7" customWidth="1"/>
    <col min="20" max="20" width="10.42578125" style="7" customWidth="1"/>
    <col min="21" max="21" width="10.7109375" style="7" customWidth="1"/>
    <col min="22" max="22" width="11.140625" style="7" customWidth="1"/>
    <col min="23" max="23" width="10.5703125" style="7" customWidth="1"/>
    <col min="24" max="24" width="10.85546875" style="7" customWidth="1"/>
    <col min="25" max="25" width="11.42578125" style="7" customWidth="1"/>
    <col min="26" max="26" width="2.7109375" style="7" customWidth="1"/>
    <col min="27" max="16384" width="11.42578125" style="7"/>
  </cols>
  <sheetData>
    <row r="2" spans="1:27" x14ac:dyDescent="0.2">
      <c r="B2" s="9" t="s">
        <v>668</v>
      </c>
      <c r="O2" s="9" t="s">
        <v>559</v>
      </c>
    </row>
    <row r="3" spans="1:27" ht="12.75" customHeight="1" x14ac:dyDescent="0.25">
      <c r="B3" s="362" t="s">
        <v>228</v>
      </c>
      <c r="G3" s="129"/>
      <c r="L3" s="122" t="s">
        <v>206</v>
      </c>
      <c r="O3" s="362" t="s">
        <v>228</v>
      </c>
      <c r="Y3" s="122" t="s">
        <v>207</v>
      </c>
      <c r="AA3" s="53" t="s">
        <v>188</v>
      </c>
    </row>
    <row r="4" spans="1:27" ht="9" customHeight="1" thickBot="1" x14ac:dyDescent="0.25">
      <c r="C4" s="685"/>
      <c r="D4" s="685"/>
      <c r="E4" s="685"/>
      <c r="F4" s="685"/>
      <c r="G4" s="685"/>
      <c r="H4" s="685"/>
      <c r="I4" s="685"/>
      <c r="J4" s="685"/>
      <c r="K4" s="685"/>
      <c r="L4" s="122"/>
      <c r="Y4" s="122"/>
    </row>
    <row r="5" spans="1:27" ht="34.5" customHeight="1" thickBot="1" x14ac:dyDescent="0.25">
      <c r="A5" s="198"/>
      <c r="B5" s="952" t="s">
        <v>119</v>
      </c>
      <c r="C5" s="954" t="s">
        <v>124</v>
      </c>
      <c r="D5" s="954"/>
      <c r="E5" s="954"/>
      <c r="F5" s="954"/>
      <c r="G5" s="954"/>
      <c r="H5" s="954"/>
      <c r="I5" s="954"/>
      <c r="J5" s="954"/>
      <c r="K5" s="954"/>
      <c r="L5" s="955"/>
      <c r="M5" s="130"/>
      <c r="N5" s="130"/>
      <c r="O5" s="956" t="s">
        <v>119</v>
      </c>
      <c r="P5" s="959" t="s">
        <v>199</v>
      </c>
      <c r="Q5" s="941"/>
      <c r="R5" s="941"/>
      <c r="S5" s="941"/>
      <c r="T5" s="942"/>
      <c r="U5" s="957" t="s">
        <v>272</v>
      </c>
      <c r="V5" s="943" t="s">
        <v>125</v>
      </c>
      <c r="W5" s="940" t="s">
        <v>273</v>
      </c>
      <c r="X5" s="940"/>
      <c r="Y5" s="943" t="s">
        <v>127</v>
      </c>
      <c r="Z5" s="130"/>
      <c r="AA5" s="15"/>
    </row>
    <row r="6" spans="1:27" ht="39" thickBot="1" x14ac:dyDescent="0.25">
      <c r="A6" s="198"/>
      <c r="B6" s="953"/>
      <c r="C6" s="484" t="s">
        <v>54</v>
      </c>
      <c r="D6" s="189" t="s">
        <v>25</v>
      </c>
      <c r="E6" s="189" t="s">
        <v>195</v>
      </c>
      <c r="F6" s="189" t="s">
        <v>182</v>
      </c>
      <c r="G6" s="189" t="s">
        <v>55</v>
      </c>
      <c r="H6" s="189" t="s">
        <v>56</v>
      </c>
      <c r="I6" s="189" t="s">
        <v>36</v>
      </c>
      <c r="J6" s="189" t="s">
        <v>57</v>
      </c>
      <c r="K6" s="189" t="s">
        <v>58</v>
      </c>
      <c r="L6" s="476" t="s">
        <v>53</v>
      </c>
      <c r="M6" s="130"/>
      <c r="N6" s="130"/>
      <c r="O6" s="956"/>
      <c r="P6" s="196" t="s">
        <v>196</v>
      </c>
      <c r="Q6" s="197" t="s">
        <v>197</v>
      </c>
      <c r="R6" s="197" t="s">
        <v>200</v>
      </c>
      <c r="S6" s="197" t="s">
        <v>198</v>
      </c>
      <c r="T6" s="197" t="s">
        <v>53</v>
      </c>
      <c r="U6" s="958"/>
      <c r="V6" s="944"/>
      <c r="W6" s="482" t="s">
        <v>274</v>
      </c>
      <c r="X6" s="334" t="s">
        <v>126</v>
      </c>
      <c r="Y6" s="944"/>
      <c r="Z6" s="130"/>
      <c r="AA6" s="15"/>
    </row>
    <row r="7" spans="1:27" ht="4.5" customHeight="1" thickBot="1" x14ac:dyDescent="0.25">
      <c r="B7" s="199"/>
      <c r="C7" s="199"/>
      <c r="D7" s="199"/>
      <c r="E7" s="199"/>
      <c r="F7" s="199"/>
      <c r="G7" s="199"/>
      <c r="H7" s="199"/>
      <c r="I7" s="199"/>
      <c r="J7" s="199"/>
      <c r="K7" s="199"/>
      <c r="L7" s="199"/>
      <c r="M7" s="130"/>
      <c r="N7" s="130"/>
      <c r="O7" s="194"/>
      <c r="P7" s="194"/>
      <c r="Q7" s="194"/>
      <c r="R7" s="194"/>
      <c r="S7" s="194"/>
      <c r="T7" s="194"/>
      <c r="U7" s="194"/>
      <c r="V7" s="199"/>
      <c r="W7" s="199"/>
      <c r="X7" s="199"/>
      <c r="Y7" s="199"/>
      <c r="Z7" s="130"/>
    </row>
    <row r="8" spans="1:27" ht="3" customHeight="1" x14ac:dyDescent="0.2">
      <c r="B8" s="133"/>
      <c r="C8" s="133"/>
      <c r="D8" s="133"/>
      <c r="E8" s="133"/>
      <c r="F8" s="133"/>
      <c r="G8" s="133"/>
      <c r="H8" s="133"/>
      <c r="I8" s="133"/>
      <c r="J8" s="133"/>
      <c r="K8" s="133"/>
      <c r="L8" s="133"/>
      <c r="M8" s="130"/>
      <c r="N8" s="130"/>
      <c r="O8" s="132"/>
      <c r="P8" s="132"/>
      <c r="Q8" s="132"/>
      <c r="R8" s="132"/>
      <c r="S8" s="132"/>
      <c r="T8" s="132"/>
      <c r="U8" s="132"/>
      <c r="V8" s="132"/>
      <c r="W8" s="132"/>
      <c r="X8" s="132"/>
      <c r="Y8" s="132"/>
      <c r="Z8" s="131"/>
    </row>
    <row r="9" spans="1:27" ht="15" customHeight="1" x14ac:dyDescent="0.2">
      <c r="B9" s="142">
        <v>2019</v>
      </c>
      <c r="C9" s="530"/>
      <c r="D9" s="530"/>
      <c r="E9" s="530"/>
      <c r="F9" s="530"/>
      <c r="G9" s="530"/>
      <c r="H9" s="530"/>
      <c r="I9" s="530"/>
      <c r="J9" s="530"/>
      <c r="K9" s="530"/>
      <c r="L9" s="530"/>
      <c r="M9" s="432"/>
      <c r="N9" s="432"/>
      <c r="O9" s="856">
        <v>2019</v>
      </c>
      <c r="P9" s="530"/>
      <c r="Q9" s="530"/>
      <c r="R9" s="530"/>
      <c r="S9" s="530"/>
      <c r="T9" s="530"/>
      <c r="U9" s="530"/>
      <c r="V9" s="530"/>
      <c r="W9" s="530"/>
      <c r="X9" s="530"/>
      <c r="Y9" s="530"/>
      <c r="Z9" s="131"/>
    </row>
    <row r="10" spans="1:27" ht="15" customHeight="1" x14ac:dyDescent="0.2">
      <c r="B10" s="571" t="s">
        <v>0</v>
      </c>
      <c r="C10" s="169">
        <v>4738</v>
      </c>
      <c r="D10" s="169">
        <v>4424</v>
      </c>
      <c r="E10" s="169">
        <v>3973</v>
      </c>
      <c r="F10" s="169">
        <v>5763</v>
      </c>
      <c r="G10" s="169">
        <v>7058</v>
      </c>
      <c r="H10" s="169">
        <v>3429</v>
      </c>
      <c r="I10" s="169">
        <v>2455</v>
      </c>
      <c r="J10" s="169">
        <v>4137</v>
      </c>
      <c r="K10" s="169">
        <v>3974</v>
      </c>
      <c r="L10" s="810">
        <v>39951</v>
      </c>
      <c r="M10" s="130"/>
      <c r="N10" s="130"/>
      <c r="O10" s="571" t="s">
        <v>0</v>
      </c>
      <c r="P10" s="169">
        <v>17214</v>
      </c>
      <c r="Q10" s="169">
        <v>28401</v>
      </c>
      <c r="R10" s="169">
        <v>1143</v>
      </c>
      <c r="S10" s="169">
        <v>3401</v>
      </c>
      <c r="T10" s="810">
        <v>50159</v>
      </c>
      <c r="U10" s="169">
        <v>1796</v>
      </c>
      <c r="V10" s="169">
        <v>2117</v>
      </c>
      <c r="W10" s="169">
        <v>944</v>
      </c>
      <c r="X10" s="169">
        <v>3387</v>
      </c>
      <c r="Y10" s="170">
        <v>98354</v>
      </c>
      <c r="Z10" s="131"/>
    </row>
    <row r="11" spans="1:27" ht="15" customHeight="1" x14ac:dyDescent="0.2">
      <c r="B11" s="575" t="s">
        <v>1</v>
      </c>
      <c r="C11" s="530">
        <v>4113</v>
      </c>
      <c r="D11" s="530">
        <v>3804</v>
      </c>
      <c r="E11" s="530">
        <v>3144</v>
      </c>
      <c r="F11" s="530">
        <v>5466</v>
      </c>
      <c r="G11" s="530">
        <v>6886</v>
      </c>
      <c r="H11" s="530">
        <v>3017</v>
      </c>
      <c r="I11" s="530">
        <v>2314</v>
      </c>
      <c r="J11" s="530">
        <v>4211</v>
      </c>
      <c r="K11" s="530">
        <v>4010</v>
      </c>
      <c r="L11" s="809">
        <v>36965</v>
      </c>
      <c r="M11" s="432"/>
      <c r="N11" s="432"/>
      <c r="O11" s="575" t="s">
        <v>1</v>
      </c>
      <c r="P11" s="530">
        <v>15694</v>
      </c>
      <c r="Q11" s="530">
        <v>25239</v>
      </c>
      <c r="R11" s="530">
        <v>977</v>
      </c>
      <c r="S11" s="530">
        <v>3300</v>
      </c>
      <c r="T11" s="809">
        <v>45210</v>
      </c>
      <c r="U11" s="530">
        <v>1720</v>
      </c>
      <c r="V11" s="530">
        <v>2068</v>
      </c>
      <c r="W11" s="530">
        <v>934</v>
      </c>
      <c r="X11" s="530">
        <v>4374</v>
      </c>
      <c r="Y11" s="809">
        <v>91271</v>
      </c>
      <c r="Z11" s="131"/>
    </row>
    <row r="12" spans="1:27" ht="15" customHeight="1" x14ac:dyDescent="0.2">
      <c r="B12" s="571" t="s">
        <v>2</v>
      </c>
      <c r="C12" s="169">
        <v>4440</v>
      </c>
      <c r="D12" s="169">
        <v>4064</v>
      </c>
      <c r="E12" s="169">
        <v>3238</v>
      </c>
      <c r="F12" s="169">
        <v>6176</v>
      </c>
      <c r="G12" s="169">
        <v>7335</v>
      </c>
      <c r="H12" s="169">
        <v>3079</v>
      </c>
      <c r="I12" s="169">
        <v>2342</v>
      </c>
      <c r="J12" s="169">
        <v>4368</v>
      </c>
      <c r="K12" s="169">
        <v>3726</v>
      </c>
      <c r="L12" s="810">
        <v>38768</v>
      </c>
      <c r="M12" s="130"/>
      <c r="N12" s="130"/>
      <c r="O12" s="571" t="s">
        <v>2</v>
      </c>
      <c r="P12" s="169">
        <v>17391</v>
      </c>
      <c r="Q12" s="169">
        <v>28422</v>
      </c>
      <c r="R12" s="169">
        <v>1082</v>
      </c>
      <c r="S12" s="169">
        <v>3266</v>
      </c>
      <c r="T12" s="810">
        <v>50161</v>
      </c>
      <c r="U12" s="169">
        <v>1871</v>
      </c>
      <c r="V12" s="169">
        <v>1853</v>
      </c>
      <c r="W12" s="169">
        <v>942</v>
      </c>
      <c r="X12" s="169">
        <v>4179</v>
      </c>
      <c r="Y12" s="170">
        <v>97774</v>
      </c>
      <c r="Z12" s="131"/>
    </row>
    <row r="13" spans="1:27" ht="15" customHeight="1" x14ac:dyDescent="0.2">
      <c r="B13" s="575" t="s">
        <v>3</v>
      </c>
      <c r="C13" s="530">
        <v>4455</v>
      </c>
      <c r="D13" s="530">
        <v>3955</v>
      </c>
      <c r="E13" s="530">
        <v>3216</v>
      </c>
      <c r="F13" s="530">
        <v>6124</v>
      </c>
      <c r="G13" s="530">
        <v>7207</v>
      </c>
      <c r="H13" s="530">
        <v>2917</v>
      </c>
      <c r="I13" s="530">
        <v>2451</v>
      </c>
      <c r="J13" s="530">
        <v>4435</v>
      </c>
      <c r="K13" s="530">
        <v>4200</v>
      </c>
      <c r="L13" s="809">
        <v>38960</v>
      </c>
      <c r="M13" s="432"/>
      <c r="N13" s="432"/>
      <c r="O13" s="575" t="s">
        <v>3</v>
      </c>
      <c r="P13" s="530">
        <v>17055</v>
      </c>
      <c r="Q13" s="530">
        <v>29624</v>
      </c>
      <c r="R13" s="530">
        <v>655</v>
      </c>
      <c r="S13" s="530">
        <v>2517</v>
      </c>
      <c r="T13" s="809">
        <v>49851</v>
      </c>
      <c r="U13" s="530">
        <v>1869</v>
      </c>
      <c r="V13" s="530">
        <v>2016</v>
      </c>
      <c r="W13" s="530">
        <v>1376</v>
      </c>
      <c r="X13" s="530">
        <v>4511</v>
      </c>
      <c r="Y13" s="809">
        <v>98583</v>
      </c>
      <c r="Z13" s="131"/>
    </row>
    <row r="14" spans="1:27" ht="15" customHeight="1" x14ac:dyDescent="0.2">
      <c r="B14" s="571" t="s">
        <v>4</v>
      </c>
      <c r="C14" s="169">
        <v>4359</v>
      </c>
      <c r="D14" s="169">
        <v>4007</v>
      </c>
      <c r="E14" s="169">
        <v>3768</v>
      </c>
      <c r="F14" s="169">
        <v>6127</v>
      </c>
      <c r="G14" s="169">
        <v>7613</v>
      </c>
      <c r="H14" s="169">
        <v>3337</v>
      </c>
      <c r="I14" s="169">
        <v>2451</v>
      </c>
      <c r="J14" s="169">
        <v>4419</v>
      </c>
      <c r="K14" s="169">
        <v>4105</v>
      </c>
      <c r="L14" s="810">
        <v>40186</v>
      </c>
      <c r="M14" s="130"/>
      <c r="N14" s="130"/>
      <c r="O14" s="571" t="s">
        <v>4</v>
      </c>
      <c r="P14" s="169">
        <v>17870</v>
      </c>
      <c r="Q14" s="169">
        <v>29993</v>
      </c>
      <c r="R14" s="169">
        <v>1028</v>
      </c>
      <c r="S14" s="169">
        <v>3062</v>
      </c>
      <c r="T14" s="810">
        <v>51953</v>
      </c>
      <c r="U14" s="169">
        <v>1843</v>
      </c>
      <c r="V14" s="169">
        <v>1945</v>
      </c>
      <c r="W14" s="169">
        <v>1430</v>
      </c>
      <c r="X14" s="169">
        <v>3530</v>
      </c>
      <c r="Y14" s="170">
        <v>100887</v>
      </c>
      <c r="Z14" s="131"/>
    </row>
    <row r="15" spans="1:27" ht="15" customHeight="1" x14ac:dyDescent="0.2">
      <c r="B15" s="575"/>
      <c r="C15" s="530"/>
      <c r="D15" s="530"/>
      <c r="E15" s="530"/>
      <c r="F15" s="530"/>
      <c r="G15" s="530"/>
      <c r="H15" s="530"/>
      <c r="I15" s="530"/>
      <c r="J15" s="530"/>
      <c r="K15" s="530"/>
      <c r="L15" s="809"/>
      <c r="M15" s="432"/>
      <c r="N15" s="432"/>
      <c r="O15" s="575"/>
      <c r="P15" s="530"/>
      <c r="Q15" s="530"/>
      <c r="R15" s="530"/>
      <c r="S15" s="530"/>
      <c r="T15" s="530"/>
      <c r="U15" s="530"/>
      <c r="V15" s="530"/>
      <c r="W15" s="530"/>
      <c r="X15" s="530"/>
      <c r="Y15" s="530"/>
      <c r="Z15" s="131"/>
    </row>
    <row r="16" spans="1:27" s="12" customFormat="1" ht="15" customHeight="1" x14ac:dyDescent="0.2">
      <c r="B16" s="798">
        <v>2018</v>
      </c>
      <c r="C16" s="170">
        <v>54722</v>
      </c>
      <c r="D16" s="170">
        <v>39318</v>
      </c>
      <c r="E16" s="170">
        <v>42714</v>
      </c>
      <c r="F16" s="170">
        <v>68159</v>
      </c>
      <c r="G16" s="170">
        <v>82317</v>
      </c>
      <c r="H16" s="170">
        <v>38501</v>
      </c>
      <c r="I16" s="170">
        <v>29176</v>
      </c>
      <c r="J16" s="170">
        <v>51341</v>
      </c>
      <c r="K16" s="170">
        <v>46556</v>
      </c>
      <c r="L16" s="810">
        <v>452804</v>
      </c>
      <c r="M16" s="130"/>
      <c r="N16" s="130"/>
      <c r="O16" s="857">
        <v>2018</v>
      </c>
      <c r="P16" s="170">
        <v>217925</v>
      </c>
      <c r="Q16" s="170">
        <v>352922</v>
      </c>
      <c r="R16" s="170">
        <v>16575</v>
      </c>
      <c r="S16" s="170">
        <v>36580</v>
      </c>
      <c r="T16" s="170">
        <v>624002</v>
      </c>
      <c r="U16" s="170">
        <v>21987</v>
      </c>
      <c r="V16" s="170">
        <v>26808</v>
      </c>
      <c r="W16" s="170">
        <v>12339</v>
      </c>
      <c r="X16" s="170">
        <v>45273</v>
      </c>
      <c r="Y16" s="170">
        <v>1183213</v>
      </c>
      <c r="Z16" s="911"/>
    </row>
    <row r="17" spans="2:26" ht="15" customHeight="1" x14ac:dyDescent="0.2">
      <c r="B17" s="575" t="s">
        <v>0</v>
      </c>
      <c r="C17" s="530">
        <v>4656</v>
      </c>
      <c r="D17" s="530">
        <v>3484</v>
      </c>
      <c r="E17" s="530">
        <v>3985</v>
      </c>
      <c r="F17" s="530">
        <v>5232</v>
      </c>
      <c r="G17" s="530">
        <v>5842</v>
      </c>
      <c r="H17" s="530">
        <v>3294</v>
      </c>
      <c r="I17" s="530">
        <v>2527</v>
      </c>
      <c r="J17" s="530">
        <v>4094</v>
      </c>
      <c r="K17" s="530">
        <v>2811</v>
      </c>
      <c r="L17" s="809">
        <v>35925</v>
      </c>
      <c r="M17" s="432"/>
      <c r="N17" s="432"/>
      <c r="O17" s="575" t="s">
        <v>0</v>
      </c>
      <c r="P17" s="530">
        <v>17325</v>
      </c>
      <c r="Q17" s="530">
        <v>30256</v>
      </c>
      <c r="R17" s="530">
        <v>1640</v>
      </c>
      <c r="S17" s="530">
        <v>3473</v>
      </c>
      <c r="T17" s="530">
        <v>52694</v>
      </c>
      <c r="U17" s="530">
        <v>1791</v>
      </c>
      <c r="V17" s="530">
        <v>2162</v>
      </c>
      <c r="W17" s="530">
        <v>1028</v>
      </c>
      <c r="X17" s="530">
        <v>3385</v>
      </c>
      <c r="Y17" s="809">
        <v>96985</v>
      </c>
      <c r="Z17" s="131"/>
    </row>
    <row r="18" spans="2:26" ht="15" customHeight="1" x14ac:dyDescent="0.2">
      <c r="B18" s="571" t="s">
        <v>1</v>
      </c>
      <c r="C18" s="169">
        <v>4205</v>
      </c>
      <c r="D18" s="169">
        <v>3322</v>
      </c>
      <c r="E18" s="169">
        <v>2848</v>
      </c>
      <c r="F18" s="169">
        <v>5182</v>
      </c>
      <c r="G18" s="169">
        <v>6143</v>
      </c>
      <c r="H18" s="169">
        <v>3082</v>
      </c>
      <c r="I18" s="169">
        <v>2313</v>
      </c>
      <c r="J18" s="169">
        <v>4096</v>
      </c>
      <c r="K18" s="169">
        <v>3658</v>
      </c>
      <c r="L18" s="810">
        <v>34849</v>
      </c>
      <c r="M18" s="130"/>
      <c r="N18" s="130"/>
      <c r="O18" s="571" t="s">
        <v>1</v>
      </c>
      <c r="P18" s="169">
        <v>17499</v>
      </c>
      <c r="Q18" s="169">
        <v>26643</v>
      </c>
      <c r="R18" s="169">
        <v>1515</v>
      </c>
      <c r="S18" s="169">
        <v>2929</v>
      </c>
      <c r="T18" s="169">
        <v>48586</v>
      </c>
      <c r="U18" s="169">
        <v>1730</v>
      </c>
      <c r="V18" s="169">
        <v>1547</v>
      </c>
      <c r="W18" s="169">
        <v>993</v>
      </c>
      <c r="X18" s="169">
        <v>3841</v>
      </c>
      <c r="Y18" s="170">
        <v>91546</v>
      </c>
      <c r="Z18" s="131"/>
    </row>
    <row r="19" spans="2:26" ht="15" customHeight="1" x14ac:dyDescent="0.2">
      <c r="B19" s="575" t="s">
        <v>2</v>
      </c>
      <c r="C19" s="530">
        <v>4609</v>
      </c>
      <c r="D19" s="530">
        <v>3464</v>
      </c>
      <c r="E19" s="530">
        <v>3497</v>
      </c>
      <c r="F19" s="530">
        <v>5731</v>
      </c>
      <c r="G19" s="530">
        <v>6793</v>
      </c>
      <c r="H19" s="530">
        <v>3181</v>
      </c>
      <c r="I19" s="530">
        <v>2488</v>
      </c>
      <c r="J19" s="530">
        <v>4541</v>
      </c>
      <c r="K19" s="530">
        <v>4182</v>
      </c>
      <c r="L19" s="809">
        <v>38486</v>
      </c>
      <c r="M19" s="432"/>
      <c r="N19" s="432"/>
      <c r="O19" s="575" t="s">
        <v>2</v>
      </c>
      <c r="P19" s="530">
        <v>19247</v>
      </c>
      <c r="Q19" s="530">
        <v>31612</v>
      </c>
      <c r="R19" s="530">
        <v>1628</v>
      </c>
      <c r="S19" s="530">
        <v>2858</v>
      </c>
      <c r="T19" s="530">
        <v>55345</v>
      </c>
      <c r="U19" s="530">
        <v>1900</v>
      </c>
      <c r="V19" s="530">
        <v>2046</v>
      </c>
      <c r="W19" s="530">
        <v>1173</v>
      </c>
      <c r="X19" s="530">
        <v>3017</v>
      </c>
      <c r="Y19" s="809">
        <v>101967</v>
      </c>
      <c r="Z19" s="131"/>
    </row>
    <row r="20" spans="2:26" ht="15" customHeight="1" x14ac:dyDescent="0.2">
      <c r="B20" s="571" t="s">
        <v>3</v>
      </c>
      <c r="C20" s="169">
        <v>4707</v>
      </c>
      <c r="D20" s="169">
        <v>3411</v>
      </c>
      <c r="E20" s="169">
        <v>3510</v>
      </c>
      <c r="F20" s="169">
        <v>5560</v>
      </c>
      <c r="G20" s="169">
        <v>6584</v>
      </c>
      <c r="H20" s="169">
        <v>3170</v>
      </c>
      <c r="I20" s="169">
        <v>2442</v>
      </c>
      <c r="J20" s="169">
        <v>4237</v>
      </c>
      <c r="K20" s="169">
        <v>4010</v>
      </c>
      <c r="L20" s="810">
        <v>37631</v>
      </c>
      <c r="M20" s="130"/>
      <c r="N20" s="130"/>
      <c r="O20" s="571" t="s">
        <v>3</v>
      </c>
      <c r="P20" s="169">
        <v>18318</v>
      </c>
      <c r="Q20" s="169">
        <v>29038</v>
      </c>
      <c r="R20" s="169">
        <v>1475</v>
      </c>
      <c r="S20" s="169">
        <v>3363</v>
      </c>
      <c r="T20" s="169">
        <v>52194</v>
      </c>
      <c r="U20" s="169">
        <v>1820</v>
      </c>
      <c r="V20" s="169">
        <v>2207</v>
      </c>
      <c r="W20" s="169">
        <v>960</v>
      </c>
      <c r="X20" s="169">
        <v>3128</v>
      </c>
      <c r="Y20" s="170">
        <v>97940</v>
      </c>
      <c r="Z20" s="131"/>
    </row>
    <row r="21" spans="2:26" ht="15" customHeight="1" x14ac:dyDescent="0.2">
      <c r="B21" s="575" t="s">
        <v>4</v>
      </c>
      <c r="C21" s="530">
        <v>4556</v>
      </c>
      <c r="D21" s="530">
        <v>3354</v>
      </c>
      <c r="E21" s="530">
        <v>3489</v>
      </c>
      <c r="F21" s="530">
        <v>5686</v>
      </c>
      <c r="G21" s="530">
        <v>6873</v>
      </c>
      <c r="H21" s="530">
        <v>3427</v>
      </c>
      <c r="I21" s="530">
        <v>2441</v>
      </c>
      <c r="J21" s="530">
        <v>4423</v>
      </c>
      <c r="K21" s="530">
        <v>4020</v>
      </c>
      <c r="L21" s="809">
        <v>38269</v>
      </c>
      <c r="M21" s="432"/>
      <c r="N21" s="432"/>
      <c r="O21" s="575" t="s">
        <v>4</v>
      </c>
      <c r="P21" s="530">
        <v>18290</v>
      </c>
      <c r="Q21" s="530">
        <v>30900</v>
      </c>
      <c r="R21" s="530">
        <v>1490</v>
      </c>
      <c r="S21" s="530">
        <v>2987</v>
      </c>
      <c r="T21" s="530">
        <v>53667</v>
      </c>
      <c r="U21" s="530">
        <v>1848</v>
      </c>
      <c r="V21" s="530">
        <v>2201</v>
      </c>
      <c r="W21" s="530">
        <v>1124</v>
      </c>
      <c r="X21" s="530">
        <v>3007</v>
      </c>
      <c r="Y21" s="809">
        <v>100116</v>
      </c>
      <c r="Z21" s="131"/>
    </row>
    <row r="22" spans="2:26" ht="15" customHeight="1" x14ac:dyDescent="0.2">
      <c r="B22" s="571" t="s">
        <v>5</v>
      </c>
      <c r="C22" s="169">
        <v>4378</v>
      </c>
      <c r="D22" s="169">
        <v>3307</v>
      </c>
      <c r="E22" s="169">
        <v>3701</v>
      </c>
      <c r="F22" s="169">
        <v>5640</v>
      </c>
      <c r="G22" s="169">
        <v>6714</v>
      </c>
      <c r="H22" s="169">
        <v>3338</v>
      </c>
      <c r="I22" s="169">
        <v>2327</v>
      </c>
      <c r="J22" s="169">
        <v>4444</v>
      </c>
      <c r="K22" s="169">
        <v>3972</v>
      </c>
      <c r="L22" s="810">
        <v>37821</v>
      </c>
      <c r="M22" s="130"/>
      <c r="N22" s="130"/>
      <c r="O22" s="571" t="s">
        <v>5</v>
      </c>
      <c r="P22" s="169">
        <v>18264</v>
      </c>
      <c r="Q22" s="169">
        <v>31832</v>
      </c>
      <c r="R22" s="169">
        <v>1632</v>
      </c>
      <c r="S22" s="169">
        <v>2782</v>
      </c>
      <c r="T22" s="169">
        <v>54510</v>
      </c>
      <c r="U22" s="169">
        <v>1755</v>
      </c>
      <c r="V22" s="169">
        <v>2079</v>
      </c>
      <c r="W22" s="169">
        <v>980</v>
      </c>
      <c r="X22" s="169">
        <v>3280</v>
      </c>
      <c r="Y22" s="170">
        <v>100425</v>
      </c>
      <c r="Z22" s="131"/>
    </row>
    <row r="23" spans="2:26" ht="15" customHeight="1" x14ac:dyDescent="0.2">
      <c r="B23" s="575" t="s">
        <v>60</v>
      </c>
      <c r="C23" s="530">
        <v>4573</v>
      </c>
      <c r="D23" s="530">
        <v>3360</v>
      </c>
      <c r="E23" s="530">
        <v>3039</v>
      </c>
      <c r="F23" s="530">
        <v>6138</v>
      </c>
      <c r="G23" s="530">
        <v>7333</v>
      </c>
      <c r="H23" s="530">
        <v>3020</v>
      </c>
      <c r="I23" s="530">
        <v>2446</v>
      </c>
      <c r="J23" s="530">
        <v>4375</v>
      </c>
      <c r="K23" s="530">
        <v>4014</v>
      </c>
      <c r="L23" s="809">
        <v>38298</v>
      </c>
      <c r="M23" s="432"/>
      <c r="N23" s="432"/>
      <c r="O23" s="575" t="s">
        <v>60</v>
      </c>
      <c r="P23" s="530">
        <v>18904</v>
      </c>
      <c r="Q23" s="530">
        <v>29950</v>
      </c>
      <c r="R23" s="530">
        <v>1301</v>
      </c>
      <c r="S23" s="530">
        <v>2901</v>
      </c>
      <c r="T23" s="530">
        <v>53056</v>
      </c>
      <c r="U23" s="530">
        <v>1841</v>
      </c>
      <c r="V23" s="530">
        <v>2269</v>
      </c>
      <c r="W23" s="530">
        <v>1007</v>
      </c>
      <c r="X23" s="530">
        <v>3727</v>
      </c>
      <c r="Y23" s="809">
        <v>100198</v>
      </c>
      <c r="Z23" s="131"/>
    </row>
    <row r="24" spans="2:26" ht="15" customHeight="1" x14ac:dyDescent="0.2">
      <c r="B24" s="571" t="s">
        <v>61</v>
      </c>
      <c r="C24" s="169">
        <v>4628</v>
      </c>
      <c r="D24" s="169">
        <v>3256</v>
      </c>
      <c r="E24" s="169">
        <v>3613</v>
      </c>
      <c r="F24" s="169">
        <v>5792</v>
      </c>
      <c r="G24" s="169">
        <v>7089</v>
      </c>
      <c r="H24" s="169">
        <v>3041</v>
      </c>
      <c r="I24" s="169">
        <v>2584</v>
      </c>
      <c r="J24" s="169">
        <v>4317</v>
      </c>
      <c r="K24" s="169">
        <v>4258</v>
      </c>
      <c r="L24" s="170">
        <v>38578</v>
      </c>
      <c r="M24" s="432"/>
      <c r="N24" s="432"/>
      <c r="O24" s="571" t="s">
        <v>61</v>
      </c>
      <c r="P24" s="169">
        <v>19311</v>
      </c>
      <c r="Q24" s="169">
        <v>33339</v>
      </c>
      <c r="R24" s="169">
        <v>1415</v>
      </c>
      <c r="S24" s="169">
        <v>3972</v>
      </c>
      <c r="T24" s="169">
        <v>58037</v>
      </c>
      <c r="U24" s="169">
        <v>1849</v>
      </c>
      <c r="V24" s="169">
        <v>2107</v>
      </c>
      <c r="W24" s="169">
        <v>1007</v>
      </c>
      <c r="X24" s="169">
        <v>4051</v>
      </c>
      <c r="Y24" s="170">
        <v>105629</v>
      </c>
      <c r="Z24" s="131"/>
    </row>
    <row r="25" spans="2:26" ht="15" customHeight="1" x14ac:dyDescent="0.2">
      <c r="B25" s="575" t="s">
        <v>62</v>
      </c>
      <c r="C25" s="530">
        <v>4542</v>
      </c>
      <c r="D25" s="530">
        <v>3066</v>
      </c>
      <c r="E25" s="530">
        <v>3379</v>
      </c>
      <c r="F25" s="530">
        <v>5615</v>
      </c>
      <c r="G25" s="530">
        <v>6938</v>
      </c>
      <c r="H25" s="530">
        <v>3081</v>
      </c>
      <c r="I25" s="530">
        <v>2324</v>
      </c>
      <c r="J25" s="530">
        <v>4419</v>
      </c>
      <c r="K25" s="530">
        <v>3888</v>
      </c>
      <c r="L25" s="809">
        <v>37252</v>
      </c>
      <c r="M25" s="432"/>
      <c r="N25" s="432"/>
      <c r="O25" s="575" t="s">
        <v>62</v>
      </c>
      <c r="P25" s="530">
        <v>18911</v>
      </c>
      <c r="Q25" s="530">
        <v>31221</v>
      </c>
      <c r="R25" s="530">
        <v>1162</v>
      </c>
      <c r="S25" s="530">
        <v>2740</v>
      </c>
      <c r="T25" s="530">
        <v>54034</v>
      </c>
      <c r="U25" s="530">
        <v>1831</v>
      </c>
      <c r="V25" s="530">
        <v>2140</v>
      </c>
      <c r="W25" s="530">
        <v>996</v>
      </c>
      <c r="X25" s="530">
        <v>5220</v>
      </c>
      <c r="Y25" s="809">
        <v>101473</v>
      </c>
      <c r="Z25" s="131"/>
    </row>
    <row r="26" spans="2:26" ht="15" customHeight="1" x14ac:dyDescent="0.2">
      <c r="B26" s="571" t="s">
        <v>63</v>
      </c>
      <c r="C26" s="169">
        <v>4654</v>
      </c>
      <c r="D26" s="169">
        <v>3007</v>
      </c>
      <c r="E26" s="169">
        <v>4345</v>
      </c>
      <c r="F26" s="169">
        <v>5838</v>
      </c>
      <c r="G26" s="169">
        <v>7207</v>
      </c>
      <c r="H26" s="169">
        <v>3227</v>
      </c>
      <c r="I26" s="169">
        <v>2400</v>
      </c>
      <c r="J26" s="169">
        <v>4237</v>
      </c>
      <c r="K26" s="169">
        <v>3966</v>
      </c>
      <c r="L26" s="170">
        <v>38881</v>
      </c>
      <c r="M26" s="432"/>
      <c r="N26" s="432"/>
      <c r="O26" s="571" t="s">
        <v>63</v>
      </c>
      <c r="P26" s="169">
        <v>19279</v>
      </c>
      <c r="Q26" s="169">
        <v>31805</v>
      </c>
      <c r="R26" s="169">
        <v>1181</v>
      </c>
      <c r="S26" s="169">
        <v>3215</v>
      </c>
      <c r="T26" s="169">
        <v>55480</v>
      </c>
      <c r="U26" s="169">
        <v>1791</v>
      </c>
      <c r="V26" s="169">
        <v>2626</v>
      </c>
      <c r="W26" s="169">
        <v>1006</v>
      </c>
      <c r="X26" s="169">
        <v>4703</v>
      </c>
      <c r="Y26" s="170">
        <v>104487</v>
      </c>
      <c r="Z26" s="131"/>
    </row>
    <row r="27" spans="2:26" ht="15" customHeight="1" x14ac:dyDescent="0.2">
      <c r="B27" s="575" t="s">
        <v>64</v>
      </c>
      <c r="C27" s="530">
        <v>4632</v>
      </c>
      <c r="D27" s="530">
        <v>3097</v>
      </c>
      <c r="E27" s="530">
        <v>3568</v>
      </c>
      <c r="F27" s="530">
        <v>5500</v>
      </c>
      <c r="G27" s="530">
        <v>6830</v>
      </c>
      <c r="H27" s="530">
        <v>3087</v>
      </c>
      <c r="I27" s="530">
        <v>2392</v>
      </c>
      <c r="J27" s="530">
        <v>4051</v>
      </c>
      <c r="K27" s="530">
        <v>3958</v>
      </c>
      <c r="L27" s="809">
        <v>37115</v>
      </c>
      <c r="M27" s="432"/>
      <c r="N27" s="432"/>
      <c r="O27" s="575" t="s">
        <v>64</v>
      </c>
      <c r="P27" s="530">
        <v>16465</v>
      </c>
      <c r="Q27" s="530">
        <v>29558</v>
      </c>
      <c r="R27" s="530">
        <v>1225</v>
      </c>
      <c r="S27" s="530">
        <v>2844</v>
      </c>
      <c r="T27" s="530">
        <v>50092</v>
      </c>
      <c r="U27" s="530">
        <v>1917</v>
      </c>
      <c r="V27" s="530">
        <v>2792</v>
      </c>
      <c r="W27" s="530">
        <v>922</v>
      </c>
      <c r="X27" s="530">
        <v>4716</v>
      </c>
      <c r="Y27" s="809">
        <v>97554</v>
      </c>
      <c r="Z27" s="131"/>
    </row>
    <row r="28" spans="2:26" ht="15" customHeight="1" x14ac:dyDescent="0.2">
      <c r="B28" s="571" t="s">
        <v>65</v>
      </c>
      <c r="C28" s="169">
        <v>4582</v>
      </c>
      <c r="D28" s="169">
        <v>3190</v>
      </c>
      <c r="E28" s="169">
        <v>3740</v>
      </c>
      <c r="F28" s="169">
        <v>6245</v>
      </c>
      <c r="G28" s="169">
        <v>7971</v>
      </c>
      <c r="H28" s="169">
        <v>3553</v>
      </c>
      <c r="I28" s="169">
        <v>2492</v>
      </c>
      <c r="J28" s="169">
        <v>4107</v>
      </c>
      <c r="K28" s="169">
        <v>3819</v>
      </c>
      <c r="L28" s="810">
        <v>39699</v>
      </c>
      <c r="M28" s="432"/>
      <c r="N28" s="432"/>
      <c r="O28" s="571" t="s">
        <v>65</v>
      </c>
      <c r="P28" s="169">
        <v>16112</v>
      </c>
      <c r="Q28" s="169">
        <v>16768</v>
      </c>
      <c r="R28" s="169">
        <v>911</v>
      </c>
      <c r="S28" s="169">
        <v>2516</v>
      </c>
      <c r="T28" s="169">
        <v>36307</v>
      </c>
      <c r="U28" s="169">
        <v>1914</v>
      </c>
      <c r="V28" s="169">
        <v>2632</v>
      </c>
      <c r="W28" s="169">
        <v>1143</v>
      </c>
      <c r="X28" s="169">
        <v>3198</v>
      </c>
      <c r="Y28" s="170">
        <v>84893</v>
      </c>
      <c r="Z28" s="131"/>
    </row>
    <row r="29" spans="2:26" s="12" customFormat="1" ht="15" customHeight="1" x14ac:dyDescent="0.2">
      <c r="B29" s="142">
        <v>2017</v>
      </c>
      <c r="C29" s="809">
        <v>55587</v>
      </c>
      <c r="D29" s="809">
        <v>41341</v>
      </c>
      <c r="E29" s="809">
        <v>41460</v>
      </c>
      <c r="F29" s="809">
        <v>61089</v>
      </c>
      <c r="G29" s="809">
        <v>72158</v>
      </c>
      <c r="H29" s="809">
        <v>34673</v>
      </c>
      <c r="I29" s="809">
        <v>29060</v>
      </c>
      <c r="J29" s="809">
        <v>54111</v>
      </c>
      <c r="K29" s="809">
        <v>45670</v>
      </c>
      <c r="L29" s="809">
        <v>435149</v>
      </c>
      <c r="M29" s="130"/>
      <c r="N29" s="130"/>
      <c r="O29" s="142">
        <v>2017</v>
      </c>
      <c r="P29" s="809">
        <v>236185</v>
      </c>
      <c r="Q29" s="809">
        <v>360367</v>
      </c>
      <c r="R29" s="809">
        <v>16485</v>
      </c>
      <c r="S29" s="809">
        <v>38864</v>
      </c>
      <c r="T29" s="809">
        <v>651901</v>
      </c>
      <c r="U29" s="809">
        <v>21503</v>
      </c>
      <c r="V29" s="809">
        <v>27438</v>
      </c>
      <c r="W29" s="809">
        <v>12224</v>
      </c>
      <c r="X29" s="809">
        <v>41674</v>
      </c>
      <c r="Y29" s="809">
        <v>1189889</v>
      </c>
      <c r="Z29" s="911"/>
    </row>
    <row r="30" spans="2:26" ht="15" customHeight="1" x14ac:dyDescent="0.2">
      <c r="B30" s="571" t="s">
        <v>0</v>
      </c>
      <c r="C30" s="169">
        <v>4910</v>
      </c>
      <c r="D30" s="169">
        <v>3638</v>
      </c>
      <c r="E30" s="169">
        <v>3368</v>
      </c>
      <c r="F30" s="169">
        <v>4623</v>
      </c>
      <c r="G30" s="169">
        <v>5588</v>
      </c>
      <c r="H30" s="169">
        <v>2855</v>
      </c>
      <c r="I30" s="169">
        <v>2560</v>
      </c>
      <c r="J30" s="169">
        <v>4346</v>
      </c>
      <c r="K30" s="169">
        <v>3751</v>
      </c>
      <c r="L30" s="810">
        <v>35639</v>
      </c>
      <c r="M30" s="432"/>
      <c r="N30" s="432"/>
      <c r="O30" s="571" t="s">
        <v>0</v>
      </c>
      <c r="P30" s="169">
        <v>19455</v>
      </c>
      <c r="Q30" s="169">
        <v>30653</v>
      </c>
      <c r="R30" s="169">
        <v>1240</v>
      </c>
      <c r="S30" s="169">
        <v>3207</v>
      </c>
      <c r="T30" s="169">
        <v>54555</v>
      </c>
      <c r="U30" s="169">
        <v>1909</v>
      </c>
      <c r="V30" s="169">
        <v>2747</v>
      </c>
      <c r="W30" s="169">
        <v>947</v>
      </c>
      <c r="X30" s="169">
        <v>3340</v>
      </c>
      <c r="Y30" s="170">
        <v>99137</v>
      </c>
      <c r="Z30" s="131"/>
    </row>
    <row r="31" spans="2:26" ht="15" customHeight="1" x14ac:dyDescent="0.2">
      <c r="B31" s="575" t="s">
        <v>1</v>
      </c>
      <c r="C31" s="530">
        <v>4339</v>
      </c>
      <c r="D31" s="530">
        <v>3546</v>
      </c>
      <c r="E31" s="530">
        <v>3293</v>
      </c>
      <c r="F31" s="530">
        <v>4439</v>
      </c>
      <c r="G31" s="530">
        <v>5569</v>
      </c>
      <c r="H31" s="530">
        <v>2868</v>
      </c>
      <c r="I31" s="530">
        <v>2303</v>
      </c>
      <c r="J31" s="530">
        <v>4665</v>
      </c>
      <c r="K31" s="530">
        <v>3540</v>
      </c>
      <c r="L31" s="809">
        <v>34562</v>
      </c>
      <c r="M31" s="130"/>
      <c r="N31" s="130"/>
      <c r="O31" s="575" t="s">
        <v>1</v>
      </c>
      <c r="P31" s="530">
        <v>18155</v>
      </c>
      <c r="Q31" s="530">
        <v>28900</v>
      </c>
      <c r="R31" s="530">
        <v>1144</v>
      </c>
      <c r="S31" s="530">
        <v>3248</v>
      </c>
      <c r="T31" s="530">
        <v>51447</v>
      </c>
      <c r="U31" s="530">
        <v>1940</v>
      </c>
      <c r="V31" s="530">
        <v>1663</v>
      </c>
      <c r="W31" s="530">
        <v>934</v>
      </c>
      <c r="X31" s="530">
        <v>3178</v>
      </c>
      <c r="Y31" s="809">
        <v>93724</v>
      </c>
      <c r="Z31" s="131"/>
    </row>
    <row r="32" spans="2:26" ht="15" customHeight="1" x14ac:dyDescent="0.2">
      <c r="B32" s="571" t="s">
        <v>2</v>
      </c>
      <c r="C32" s="169">
        <v>4851</v>
      </c>
      <c r="D32" s="169">
        <v>3509</v>
      </c>
      <c r="E32" s="169">
        <v>3509</v>
      </c>
      <c r="F32" s="169">
        <v>5116</v>
      </c>
      <c r="G32" s="169">
        <v>6272</v>
      </c>
      <c r="H32" s="169">
        <v>3031</v>
      </c>
      <c r="I32" s="169">
        <v>2668</v>
      </c>
      <c r="J32" s="169">
        <v>5126</v>
      </c>
      <c r="K32" s="169">
        <v>3937</v>
      </c>
      <c r="L32" s="810">
        <v>38019</v>
      </c>
      <c r="M32" s="432"/>
      <c r="N32" s="432"/>
      <c r="O32" s="571" t="s">
        <v>2</v>
      </c>
      <c r="P32" s="169">
        <v>21386</v>
      </c>
      <c r="Q32" s="169">
        <v>31111</v>
      </c>
      <c r="R32" s="169">
        <v>1360</v>
      </c>
      <c r="S32" s="169">
        <v>3237</v>
      </c>
      <c r="T32" s="169">
        <v>57094</v>
      </c>
      <c r="U32" s="169">
        <v>1951</v>
      </c>
      <c r="V32" s="169">
        <v>2041</v>
      </c>
      <c r="W32" s="169">
        <v>1064</v>
      </c>
      <c r="X32" s="169">
        <v>3422</v>
      </c>
      <c r="Y32" s="170">
        <v>103591</v>
      </c>
      <c r="Z32" s="131"/>
    </row>
    <row r="33" spans="2:26" ht="15" customHeight="1" x14ac:dyDescent="0.2">
      <c r="B33" s="575" t="s">
        <v>3</v>
      </c>
      <c r="C33" s="530">
        <v>4643</v>
      </c>
      <c r="D33" s="530">
        <v>3188</v>
      </c>
      <c r="E33" s="530">
        <v>3387</v>
      </c>
      <c r="F33" s="530">
        <v>5462</v>
      </c>
      <c r="G33" s="530">
        <v>6364</v>
      </c>
      <c r="H33" s="530">
        <v>2393</v>
      </c>
      <c r="I33" s="530">
        <v>2265</v>
      </c>
      <c r="J33" s="530">
        <v>4313</v>
      </c>
      <c r="K33" s="530">
        <v>3601</v>
      </c>
      <c r="L33" s="809">
        <v>35616</v>
      </c>
      <c r="M33" s="130"/>
      <c r="N33" s="130"/>
      <c r="O33" s="575" t="s">
        <v>3</v>
      </c>
      <c r="P33" s="530">
        <v>19844</v>
      </c>
      <c r="Q33" s="530">
        <v>28867</v>
      </c>
      <c r="R33" s="530">
        <v>1321</v>
      </c>
      <c r="S33" s="530">
        <v>2972</v>
      </c>
      <c r="T33" s="530">
        <v>53004</v>
      </c>
      <c r="U33" s="530">
        <v>1847</v>
      </c>
      <c r="V33" s="530">
        <v>2026</v>
      </c>
      <c r="W33" s="530">
        <v>898</v>
      </c>
      <c r="X33" s="530">
        <v>2976</v>
      </c>
      <c r="Y33" s="809">
        <v>96367</v>
      </c>
      <c r="Z33" s="131"/>
    </row>
    <row r="34" spans="2:26" ht="15" customHeight="1" x14ac:dyDescent="0.2">
      <c r="B34" s="571" t="s">
        <v>4</v>
      </c>
      <c r="C34" s="169">
        <v>4523</v>
      </c>
      <c r="D34" s="169">
        <v>3458</v>
      </c>
      <c r="E34" s="169">
        <v>3666</v>
      </c>
      <c r="F34" s="169">
        <v>5464</v>
      </c>
      <c r="G34" s="169">
        <v>6341</v>
      </c>
      <c r="H34" s="169">
        <v>2913</v>
      </c>
      <c r="I34" s="169">
        <v>2443</v>
      </c>
      <c r="J34" s="169">
        <v>4689</v>
      </c>
      <c r="K34" s="169">
        <v>3873</v>
      </c>
      <c r="L34" s="810">
        <v>37370</v>
      </c>
      <c r="M34" s="432"/>
      <c r="N34" s="432"/>
      <c r="O34" s="571" t="s">
        <v>4</v>
      </c>
      <c r="P34" s="169">
        <v>21657</v>
      </c>
      <c r="Q34" s="169">
        <v>30837</v>
      </c>
      <c r="R34" s="169">
        <v>1392</v>
      </c>
      <c r="S34" s="169">
        <v>3036</v>
      </c>
      <c r="T34" s="169">
        <v>56922</v>
      </c>
      <c r="U34" s="169">
        <v>1750</v>
      </c>
      <c r="V34" s="169">
        <v>2179</v>
      </c>
      <c r="W34" s="169">
        <v>989</v>
      </c>
      <c r="X34" s="169">
        <v>3133</v>
      </c>
      <c r="Y34" s="170">
        <v>102343</v>
      </c>
      <c r="Z34" s="131"/>
    </row>
    <row r="35" spans="2:26" ht="15" customHeight="1" x14ac:dyDescent="0.2">
      <c r="B35" s="575" t="s">
        <v>5</v>
      </c>
      <c r="C35" s="530">
        <v>4478</v>
      </c>
      <c r="D35" s="530">
        <v>3901</v>
      </c>
      <c r="E35" s="530">
        <v>3680</v>
      </c>
      <c r="F35" s="530">
        <v>5127</v>
      </c>
      <c r="G35" s="530">
        <v>6067</v>
      </c>
      <c r="H35" s="530">
        <v>2684</v>
      </c>
      <c r="I35" s="530">
        <v>2408</v>
      </c>
      <c r="J35" s="530">
        <v>4550</v>
      </c>
      <c r="K35" s="530">
        <v>3804</v>
      </c>
      <c r="L35" s="809">
        <v>36699</v>
      </c>
      <c r="M35" s="130"/>
      <c r="N35" s="130"/>
      <c r="O35" s="575" t="s">
        <v>5</v>
      </c>
      <c r="P35" s="530">
        <v>21656</v>
      </c>
      <c r="Q35" s="530">
        <v>33055</v>
      </c>
      <c r="R35" s="530">
        <v>1459</v>
      </c>
      <c r="S35" s="530">
        <v>3614</v>
      </c>
      <c r="T35" s="530">
        <v>59784</v>
      </c>
      <c r="U35" s="530">
        <v>1678</v>
      </c>
      <c r="V35" s="530">
        <v>2296</v>
      </c>
      <c r="W35" s="530">
        <v>965</v>
      </c>
      <c r="X35" s="530">
        <v>2970</v>
      </c>
      <c r="Y35" s="809">
        <v>104392</v>
      </c>
      <c r="Z35" s="131"/>
    </row>
    <row r="36" spans="2:26" ht="15" customHeight="1" x14ac:dyDescent="0.2">
      <c r="B36" s="571" t="s">
        <v>60</v>
      </c>
      <c r="C36" s="169">
        <v>4474</v>
      </c>
      <c r="D36" s="169">
        <v>3065</v>
      </c>
      <c r="E36" s="169">
        <v>2738</v>
      </c>
      <c r="F36" s="169">
        <v>5290</v>
      </c>
      <c r="G36" s="169">
        <v>6175</v>
      </c>
      <c r="H36" s="169">
        <v>2724</v>
      </c>
      <c r="I36" s="169">
        <v>2225</v>
      </c>
      <c r="J36" s="169">
        <v>4384</v>
      </c>
      <c r="K36" s="169">
        <v>4168</v>
      </c>
      <c r="L36" s="810">
        <v>35243</v>
      </c>
      <c r="M36" s="130"/>
      <c r="N36" s="130"/>
      <c r="O36" s="571" t="s">
        <v>60</v>
      </c>
      <c r="P36" s="169">
        <v>18661</v>
      </c>
      <c r="Q36" s="169">
        <v>28290</v>
      </c>
      <c r="R36" s="169">
        <v>1421</v>
      </c>
      <c r="S36" s="169">
        <v>2908</v>
      </c>
      <c r="T36" s="169">
        <v>51280</v>
      </c>
      <c r="U36" s="169">
        <v>1719</v>
      </c>
      <c r="V36" s="169">
        <v>1941</v>
      </c>
      <c r="W36" s="169">
        <v>1062</v>
      </c>
      <c r="X36" s="169">
        <v>3475</v>
      </c>
      <c r="Y36" s="170">
        <v>94720</v>
      </c>
      <c r="Z36" s="131"/>
    </row>
    <row r="37" spans="2:26" ht="15" customHeight="1" x14ac:dyDescent="0.2">
      <c r="B37" s="575" t="s">
        <v>61</v>
      </c>
      <c r="C37" s="530">
        <v>4632</v>
      </c>
      <c r="D37" s="530">
        <v>3392</v>
      </c>
      <c r="E37" s="530">
        <v>3418</v>
      </c>
      <c r="F37" s="530">
        <v>5435</v>
      </c>
      <c r="G37" s="530">
        <v>6114</v>
      </c>
      <c r="H37" s="530">
        <v>2854</v>
      </c>
      <c r="I37" s="530">
        <v>2491</v>
      </c>
      <c r="J37" s="530">
        <v>4389</v>
      </c>
      <c r="K37" s="530">
        <v>4040</v>
      </c>
      <c r="L37" s="809">
        <v>36765</v>
      </c>
      <c r="M37" s="130"/>
      <c r="N37" s="130"/>
      <c r="O37" s="575" t="s">
        <v>61</v>
      </c>
      <c r="P37" s="530">
        <v>21931</v>
      </c>
      <c r="Q37" s="530">
        <v>32274</v>
      </c>
      <c r="R37" s="530">
        <v>1465</v>
      </c>
      <c r="S37" s="530">
        <v>3816</v>
      </c>
      <c r="T37" s="530">
        <v>59486</v>
      </c>
      <c r="U37" s="530">
        <v>1741</v>
      </c>
      <c r="V37" s="530">
        <v>2503</v>
      </c>
      <c r="W37" s="530">
        <v>1097</v>
      </c>
      <c r="X37" s="530">
        <v>3507</v>
      </c>
      <c r="Y37" s="809">
        <v>105099</v>
      </c>
      <c r="Z37" s="131"/>
    </row>
    <row r="38" spans="2:26" ht="15" customHeight="1" x14ac:dyDescent="0.2">
      <c r="B38" s="571" t="s">
        <v>62</v>
      </c>
      <c r="C38" s="169">
        <v>4463</v>
      </c>
      <c r="D38" s="169">
        <v>3442</v>
      </c>
      <c r="E38" s="169">
        <v>3109</v>
      </c>
      <c r="F38" s="169">
        <v>4224</v>
      </c>
      <c r="G38" s="169">
        <v>5217</v>
      </c>
      <c r="H38" s="169">
        <v>2789</v>
      </c>
      <c r="I38" s="169">
        <v>2368</v>
      </c>
      <c r="J38" s="169">
        <v>4489</v>
      </c>
      <c r="K38" s="169">
        <v>3838</v>
      </c>
      <c r="L38" s="810">
        <v>33939</v>
      </c>
      <c r="M38" s="130"/>
      <c r="N38" s="130"/>
      <c r="O38" s="571" t="s">
        <v>62</v>
      </c>
      <c r="P38" s="169">
        <v>21610</v>
      </c>
      <c r="Q38" s="169">
        <v>31300</v>
      </c>
      <c r="R38" s="169">
        <v>1556</v>
      </c>
      <c r="S38" s="169">
        <v>4036</v>
      </c>
      <c r="T38" s="169">
        <v>58502</v>
      </c>
      <c r="U38" s="169">
        <v>1578</v>
      </c>
      <c r="V38" s="169">
        <v>2351</v>
      </c>
      <c r="W38" s="169">
        <v>1005</v>
      </c>
      <c r="X38" s="169">
        <v>3284</v>
      </c>
      <c r="Y38" s="170">
        <v>100659</v>
      </c>
      <c r="Z38" s="131"/>
    </row>
    <row r="39" spans="2:26" ht="15" customHeight="1" x14ac:dyDescent="0.2">
      <c r="B39" s="575" t="s">
        <v>63</v>
      </c>
      <c r="C39" s="530">
        <v>4777</v>
      </c>
      <c r="D39" s="530">
        <v>3345</v>
      </c>
      <c r="E39" s="530">
        <v>3481</v>
      </c>
      <c r="F39" s="530">
        <v>5383</v>
      </c>
      <c r="G39" s="530">
        <v>6147</v>
      </c>
      <c r="H39" s="530">
        <v>2895</v>
      </c>
      <c r="I39" s="530">
        <v>2422</v>
      </c>
      <c r="J39" s="530">
        <v>4288</v>
      </c>
      <c r="K39" s="530">
        <v>3744</v>
      </c>
      <c r="L39" s="809">
        <v>36482</v>
      </c>
      <c r="M39" s="130"/>
      <c r="N39" s="130"/>
      <c r="O39" s="575" t="s">
        <v>63</v>
      </c>
      <c r="P39" s="530">
        <v>18936</v>
      </c>
      <c r="Q39" s="530">
        <v>30960</v>
      </c>
      <c r="R39" s="530">
        <v>1229</v>
      </c>
      <c r="S39" s="530">
        <v>3058</v>
      </c>
      <c r="T39" s="530">
        <v>54183</v>
      </c>
      <c r="U39" s="530">
        <v>1670</v>
      </c>
      <c r="V39" s="530">
        <v>2693</v>
      </c>
      <c r="W39" s="530">
        <v>939</v>
      </c>
      <c r="X39" s="530">
        <v>4462</v>
      </c>
      <c r="Y39" s="809">
        <v>100429</v>
      </c>
      <c r="Z39" s="131"/>
    </row>
    <row r="40" spans="2:26" ht="15" customHeight="1" x14ac:dyDescent="0.2">
      <c r="B40" s="571" t="s">
        <v>64</v>
      </c>
      <c r="C40" s="169">
        <v>4825</v>
      </c>
      <c r="D40" s="169">
        <v>3406</v>
      </c>
      <c r="E40" s="169">
        <v>3930</v>
      </c>
      <c r="F40" s="169">
        <v>5107</v>
      </c>
      <c r="G40" s="169">
        <v>5898</v>
      </c>
      <c r="H40" s="169">
        <v>3218</v>
      </c>
      <c r="I40" s="169">
        <v>2452</v>
      </c>
      <c r="J40" s="169">
        <v>4420</v>
      </c>
      <c r="K40" s="169">
        <v>3549</v>
      </c>
      <c r="L40" s="810">
        <v>36805</v>
      </c>
      <c r="M40" s="130"/>
      <c r="N40" s="130"/>
      <c r="O40" s="571" t="s">
        <v>64</v>
      </c>
      <c r="P40" s="169">
        <v>17649</v>
      </c>
      <c r="Q40" s="169">
        <v>30259</v>
      </c>
      <c r="R40" s="169">
        <v>1478</v>
      </c>
      <c r="S40" s="169">
        <v>3296</v>
      </c>
      <c r="T40" s="169">
        <v>52682</v>
      </c>
      <c r="U40" s="169">
        <v>1607</v>
      </c>
      <c r="V40" s="169">
        <v>2300</v>
      </c>
      <c r="W40" s="169">
        <v>1036</v>
      </c>
      <c r="X40" s="169">
        <v>4003</v>
      </c>
      <c r="Y40" s="170">
        <v>98433</v>
      </c>
      <c r="Z40" s="131"/>
    </row>
    <row r="41" spans="2:26" ht="15" customHeight="1" x14ac:dyDescent="0.2">
      <c r="B41" s="575" t="s">
        <v>65</v>
      </c>
      <c r="C41" s="530">
        <v>4672</v>
      </c>
      <c r="D41" s="530">
        <v>3451</v>
      </c>
      <c r="E41" s="530">
        <v>3881</v>
      </c>
      <c r="F41" s="530">
        <v>5419</v>
      </c>
      <c r="G41" s="530">
        <v>6406</v>
      </c>
      <c r="H41" s="530">
        <v>3449</v>
      </c>
      <c r="I41" s="530">
        <v>2455</v>
      </c>
      <c r="J41" s="530">
        <v>4452</v>
      </c>
      <c r="K41" s="530">
        <v>3825</v>
      </c>
      <c r="L41" s="809">
        <v>38010</v>
      </c>
      <c r="M41" s="130"/>
      <c r="N41" s="130"/>
      <c r="O41" s="575" t="s">
        <v>65</v>
      </c>
      <c r="P41" s="530">
        <v>15245</v>
      </c>
      <c r="Q41" s="530">
        <v>23861</v>
      </c>
      <c r="R41" s="530">
        <v>1420</v>
      </c>
      <c r="S41" s="530">
        <v>2436</v>
      </c>
      <c r="T41" s="530">
        <v>42962</v>
      </c>
      <c r="U41" s="530">
        <v>2113</v>
      </c>
      <c r="V41" s="530">
        <v>2698</v>
      </c>
      <c r="W41" s="530">
        <v>1288</v>
      </c>
      <c r="X41" s="530">
        <v>3924</v>
      </c>
      <c r="Y41" s="809">
        <v>90995</v>
      </c>
      <c r="Z41" s="131"/>
    </row>
    <row r="42" spans="2:26" s="12" customFormat="1" ht="15" customHeight="1" x14ac:dyDescent="0.2">
      <c r="B42" s="798">
        <v>2016</v>
      </c>
      <c r="C42" s="170">
        <v>58374</v>
      </c>
      <c r="D42" s="170">
        <v>39884</v>
      </c>
      <c r="E42" s="170">
        <v>33717</v>
      </c>
      <c r="F42" s="170">
        <v>50988</v>
      </c>
      <c r="G42" s="170">
        <v>67952</v>
      </c>
      <c r="H42" s="170">
        <v>35840</v>
      </c>
      <c r="I42" s="170">
        <v>28696</v>
      </c>
      <c r="J42" s="170">
        <v>53485</v>
      </c>
      <c r="K42" s="170">
        <v>46518</v>
      </c>
      <c r="L42" s="810">
        <v>415454</v>
      </c>
      <c r="M42" s="913"/>
      <c r="N42" s="913"/>
      <c r="O42" s="798">
        <v>2016</v>
      </c>
      <c r="P42" s="170">
        <v>242238</v>
      </c>
      <c r="Q42" s="170">
        <v>369072</v>
      </c>
      <c r="R42" s="170">
        <v>14454</v>
      </c>
      <c r="S42" s="170">
        <v>37764</v>
      </c>
      <c r="T42" s="170">
        <v>663528</v>
      </c>
      <c r="U42" s="170">
        <v>22686</v>
      </c>
      <c r="V42" s="170">
        <v>25752</v>
      </c>
      <c r="W42" s="170">
        <v>13379</v>
      </c>
      <c r="X42" s="170">
        <v>43012</v>
      </c>
      <c r="Y42" s="170">
        <v>1183811</v>
      </c>
      <c r="Z42" s="911"/>
    </row>
    <row r="43" spans="2:26" ht="15" customHeight="1" x14ac:dyDescent="0.2">
      <c r="B43" s="575" t="s">
        <v>0</v>
      </c>
      <c r="C43" s="530">
        <v>4749</v>
      </c>
      <c r="D43" s="530">
        <v>3564</v>
      </c>
      <c r="E43" s="530">
        <v>2860</v>
      </c>
      <c r="F43" s="530">
        <v>3768</v>
      </c>
      <c r="G43" s="530">
        <v>5263</v>
      </c>
      <c r="H43" s="530">
        <v>2897</v>
      </c>
      <c r="I43" s="530">
        <v>2212</v>
      </c>
      <c r="J43" s="530">
        <v>4243</v>
      </c>
      <c r="K43" s="530">
        <v>4152</v>
      </c>
      <c r="L43" s="809">
        <v>33708</v>
      </c>
      <c r="M43" s="432"/>
      <c r="N43" s="432"/>
      <c r="O43" s="575" t="s">
        <v>0</v>
      </c>
      <c r="P43" s="530">
        <v>18464</v>
      </c>
      <c r="Q43" s="530">
        <v>29745</v>
      </c>
      <c r="R43" s="530">
        <v>977</v>
      </c>
      <c r="S43" s="530">
        <v>2944</v>
      </c>
      <c r="T43" s="530">
        <v>52130</v>
      </c>
      <c r="U43" s="530">
        <v>1621</v>
      </c>
      <c r="V43" s="530">
        <v>2319</v>
      </c>
      <c r="W43" s="530">
        <v>919</v>
      </c>
      <c r="X43" s="530">
        <v>3462</v>
      </c>
      <c r="Y43" s="809">
        <v>94159</v>
      </c>
      <c r="Z43" s="131"/>
    </row>
    <row r="44" spans="2:26" ht="15" customHeight="1" x14ac:dyDescent="0.2">
      <c r="B44" s="571" t="s">
        <v>1</v>
      </c>
      <c r="C44" s="169">
        <v>4456</v>
      </c>
      <c r="D44" s="169">
        <v>3538</v>
      </c>
      <c r="E44" s="169">
        <v>2392</v>
      </c>
      <c r="F44" s="169">
        <v>3948</v>
      </c>
      <c r="G44" s="169">
        <v>5443</v>
      </c>
      <c r="H44" s="169">
        <v>2739</v>
      </c>
      <c r="I44" s="169">
        <v>2247</v>
      </c>
      <c r="J44" s="169">
        <v>4007</v>
      </c>
      <c r="K44" s="169">
        <v>4004</v>
      </c>
      <c r="L44" s="810">
        <v>32774</v>
      </c>
      <c r="M44" s="432"/>
      <c r="N44" s="432"/>
      <c r="O44" s="571" t="s">
        <v>1</v>
      </c>
      <c r="P44" s="169">
        <v>18694</v>
      </c>
      <c r="Q44" s="169">
        <v>27313</v>
      </c>
      <c r="R44" s="169">
        <v>760</v>
      </c>
      <c r="S44" s="169">
        <v>2949</v>
      </c>
      <c r="T44" s="169">
        <v>49716</v>
      </c>
      <c r="U44" s="169">
        <v>2676</v>
      </c>
      <c r="V44" s="169">
        <v>1693</v>
      </c>
      <c r="W44" s="169">
        <v>1017</v>
      </c>
      <c r="X44" s="169">
        <v>3223</v>
      </c>
      <c r="Y44" s="170">
        <v>91099</v>
      </c>
      <c r="Z44" s="131"/>
    </row>
    <row r="45" spans="2:26" ht="15" customHeight="1" x14ac:dyDescent="0.2">
      <c r="B45" s="575" t="s">
        <v>2</v>
      </c>
      <c r="C45" s="530">
        <v>5133</v>
      </c>
      <c r="D45" s="530">
        <v>3573</v>
      </c>
      <c r="E45" s="530">
        <v>2667</v>
      </c>
      <c r="F45" s="530">
        <v>4174</v>
      </c>
      <c r="G45" s="530">
        <v>5522</v>
      </c>
      <c r="H45" s="530">
        <v>3101</v>
      </c>
      <c r="I45" s="530">
        <v>2387</v>
      </c>
      <c r="J45" s="530">
        <v>4516</v>
      </c>
      <c r="K45" s="530">
        <v>4243</v>
      </c>
      <c r="L45" s="809">
        <v>35316</v>
      </c>
      <c r="M45" s="432"/>
      <c r="N45" s="432"/>
      <c r="O45" s="575" t="s">
        <v>2</v>
      </c>
      <c r="P45" s="530">
        <v>21797</v>
      </c>
      <c r="Q45" s="530">
        <v>31193</v>
      </c>
      <c r="R45" s="530">
        <v>1203</v>
      </c>
      <c r="S45" s="530">
        <v>3216</v>
      </c>
      <c r="T45" s="530">
        <v>57409</v>
      </c>
      <c r="U45" s="530">
        <v>1801</v>
      </c>
      <c r="V45" s="530">
        <v>1931</v>
      </c>
      <c r="W45" s="530">
        <v>1162</v>
      </c>
      <c r="X45" s="530">
        <v>3450</v>
      </c>
      <c r="Y45" s="809">
        <v>101069</v>
      </c>
      <c r="Z45" s="131"/>
    </row>
    <row r="46" spans="2:26" ht="15" customHeight="1" x14ac:dyDescent="0.2">
      <c r="B46" s="571" t="s">
        <v>3</v>
      </c>
      <c r="C46" s="169">
        <v>5015</v>
      </c>
      <c r="D46" s="169">
        <v>3949</v>
      </c>
      <c r="E46" s="169">
        <v>2673</v>
      </c>
      <c r="F46" s="169">
        <v>4264</v>
      </c>
      <c r="G46" s="169">
        <v>5643</v>
      </c>
      <c r="H46" s="169">
        <v>2547</v>
      </c>
      <c r="I46" s="169">
        <v>2288</v>
      </c>
      <c r="J46" s="169">
        <v>4357</v>
      </c>
      <c r="K46" s="169">
        <v>4189</v>
      </c>
      <c r="L46" s="810">
        <v>34925</v>
      </c>
      <c r="M46" s="432"/>
      <c r="N46" s="432"/>
      <c r="O46" s="571" t="s">
        <v>3</v>
      </c>
      <c r="P46" s="169">
        <v>20684</v>
      </c>
      <c r="Q46" s="169">
        <v>31254</v>
      </c>
      <c r="R46" s="169">
        <v>1061</v>
      </c>
      <c r="S46" s="169">
        <v>3320</v>
      </c>
      <c r="T46" s="169">
        <v>56319</v>
      </c>
      <c r="U46" s="169">
        <v>1809</v>
      </c>
      <c r="V46" s="169">
        <v>1980</v>
      </c>
      <c r="W46" s="169">
        <v>1183</v>
      </c>
      <c r="X46" s="169">
        <v>2855</v>
      </c>
      <c r="Y46" s="170">
        <v>99071</v>
      </c>
      <c r="Z46" s="131"/>
    </row>
    <row r="47" spans="2:26" ht="15" customHeight="1" x14ac:dyDescent="0.2">
      <c r="B47" s="575" t="s">
        <v>4</v>
      </c>
      <c r="C47" s="530">
        <v>4716</v>
      </c>
      <c r="D47" s="530">
        <v>3353</v>
      </c>
      <c r="E47" s="530">
        <v>2781</v>
      </c>
      <c r="F47" s="530">
        <v>4320</v>
      </c>
      <c r="G47" s="530">
        <v>5663</v>
      </c>
      <c r="H47" s="530">
        <v>2979</v>
      </c>
      <c r="I47" s="530">
        <v>2286</v>
      </c>
      <c r="J47" s="530">
        <v>4307</v>
      </c>
      <c r="K47" s="530">
        <v>3614</v>
      </c>
      <c r="L47" s="809">
        <v>34019</v>
      </c>
      <c r="M47" s="432"/>
      <c r="N47" s="432"/>
      <c r="O47" s="575" t="s">
        <v>4</v>
      </c>
      <c r="P47" s="530">
        <v>21212</v>
      </c>
      <c r="Q47" s="530">
        <v>31687</v>
      </c>
      <c r="R47" s="530">
        <v>1255</v>
      </c>
      <c r="S47" s="530">
        <v>2893</v>
      </c>
      <c r="T47" s="530">
        <v>57047</v>
      </c>
      <c r="U47" s="530">
        <v>1816</v>
      </c>
      <c r="V47" s="530">
        <v>1907</v>
      </c>
      <c r="W47" s="530">
        <v>1235</v>
      </c>
      <c r="X47" s="530">
        <v>3248</v>
      </c>
      <c r="Y47" s="809">
        <v>99272</v>
      </c>
      <c r="Z47" s="131"/>
    </row>
    <row r="48" spans="2:26" ht="15" customHeight="1" x14ac:dyDescent="0.2">
      <c r="B48" s="571" t="s">
        <v>5</v>
      </c>
      <c r="C48" s="169">
        <v>4929</v>
      </c>
      <c r="D48" s="169">
        <v>2750</v>
      </c>
      <c r="E48" s="169">
        <v>2798</v>
      </c>
      <c r="F48" s="169">
        <v>4193</v>
      </c>
      <c r="G48" s="169">
        <v>5501</v>
      </c>
      <c r="H48" s="169">
        <v>2628</v>
      </c>
      <c r="I48" s="169">
        <v>2506</v>
      </c>
      <c r="J48" s="169">
        <v>4500</v>
      </c>
      <c r="K48" s="169">
        <v>3566</v>
      </c>
      <c r="L48" s="810">
        <v>33371</v>
      </c>
      <c r="M48" s="432"/>
      <c r="N48" s="432"/>
      <c r="O48" s="571" t="s">
        <v>5</v>
      </c>
      <c r="P48" s="169">
        <v>20682</v>
      </c>
      <c r="Q48" s="169">
        <v>32994</v>
      </c>
      <c r="R48" s="169">
        <v>1252</v>
      </c>
      <c r="S48" s="169">
        <v>3305</v>
      </c>
      <c r="T48" s="169">
        <v>58233</v>
      </c>
      <c r="U48" s="169">
        <v>1816</v>
      </c>
      <c r="V48" s="169">
        <v>1944</v>
      </c>
      <c r="W48" s="169">
        <v>1163</v>
      </c>
      <c r="X48" s="169">
        <v>3308</v>
      </c>
      <c r="Y48" s="170">
        <v>99835</v>
      </c>
      <c r="Z48" s="131"/>
    </row>
    <row r="49" spans="2:27" ht="15" customHeight="1" x14ac:dyDescent="0.2">
      <c r="B49" s="575" t="s">
        <v>60</v>
      </c>
      <c r="C49" s="530">
        <v>4830</v>
      </c>
      <c r="D49" s="530">
        <v>3485</v>
      </c>
      <c r="E49" s="530">
        <v>2731</v>
      </c>
      <c r="F49" s="530">
        <v>4197</v>
      </c>
      <c r="G49" s="530">
        <v>5602</v>
      </c>
      <c r="H49" s="530">
        <v>2753</v>
      </c>
      <c r="I49" s="530">
        <v>2243</v>
      </c>
      <c r="J49" s="530">
        <v>4557</v>
      </c>
      <c r="K49" s="530">
        <v>3606</v>
      </c>
      <c r="L49" s="809">
        <v>34004</v>
      </c>
      <c r="M49" s="432"/>
      <c r="N49" s="432"/>
      <c r="O49" s="575" t="s">
        <v>60</v>
      </c>
      <c r="P49" s="530">
        <v>20464</v>
      </c>
      <c r="Q49" s="530">
        <v>28396</v>
      </c>
      <c r="R49" s="530">
        <v>1238</v>
      </c>
      <c r="S49" s="530">
        <v>2903</v>
      </c>
      <c r="T49" s="530">
        <v>53001</v>
      </c>
      <c r="U49" s="530">
        <v>1733</v>
      </c>
      <c r="V49" s="530">
        <v>2262</v>
      </c>
      <c r="W49" s="530">
        <v>1171</v>
      </c>
      <c r="X49" s="530">
        <v>3630</v>
      </c>
      <c r="Y49" s="809">
        <v>95801</v>
      </c>
      <c r="Z49" s="131"/>
    </row>
    <row r="50" spans="2:27" ht="15" customHeight="1" x14ac:dyDescent="0.2">
      <c r="B50" s="571" t="s">
        <v>61</v>
      </c>
      <c r="C50" s="169">
        <v>4756</v>
      </c>
      <c r="D50" s="169">
        <v>3023</v>
      </c>
      <c r="E50" s="169">
        <v>2827</v>
      </c>
      <c r="F50" s="169">
        <v>4420</v>
      </c>
      <c r="G50" s="169">
        <v>5961</v>
      </c>
      <c r="H50" s="169">
        <v>3341</v>
      </c>
      <c r="I50" s="169">
        <v>2646</v>
      </c>
      <c r="J50" s="169">
        <v>4446</v>
      </c>
      <c r="K50" s="169">
        <v>3980</v>
      </c>
      <c r="L50" s="810">
        <v>35400</v>
      </c>
      <c r="M50" s="432"/>
      <c r="N50" s="432"/>
      <c r="O50" s="571" t="s">
        <v>61</v>
      </c>
      <c r="P50" s="169">
        <v>22329</v>
      </c>
      <c r="Q50" s="169">
        <v>32613</v>
      </c>
      <c r="R50" s="169">
        <v>1415</v>
      </c>
      <c r="S50" s="169">
        <v>3457</v>
      </c>
      <c r="T50" s="169">
        <v>59814</v>
      </c>
      <c r="U50" s="169">
        <v>1785</v>
      </c>
      <c r="V50" s="169">
        <v>2452</v>
      </c>
      <c r="W50" s="169">
        <v>1090</v>
      </c>
      <c r="X50" s="169">
        <v>4177</v>
      </c>
      <c r="Y50" s="170">
        <v>104718</v>
      </c>
      <c r="Z50" s="131"/>
    </row>
    <row r="51" spans="2:27" ht="15" customHeight="1" x14ac:dyDescent="0.2">
      <c r="B51" s="575" t="s">
        <v>62</v>
      </c>
      <c r="C51" s="530">
        <v>5032</v>
      </c>
      <c r="D51" s="530">
        <v>3064</v>
      </c>
      <c r="E51" s="530">
        <v>3317</v>
      </c>
      <c r="F51" s="530">
        <v>4228</v>
      </c>
      <c r="G51" s="530">
        <v>5752</v>
      </c>
      <c r="H51" s="530">
        <v>3038</v>
      </c>
      <c r="I51" s="530">
        <v>2483</v>
      </c>
      <c r="J51" s="530">
        <v>4689</v>
      </c>
      <c r="K51" s="530">
        <v>3873</v>
      </c>
      <c r="L51" s="809">
        <v>35476</v>
      </c>
      <c r="M51" s="432"/>
      <c r="N51" s="432"/>
      <c r="O51" s="575" t="s">
        <v>62</v>
      </c>
      <c r="P51" s="530">
        <v>21278</v>
      </c>
      <c r="Q51" s="530">
        <v>31442</v>
      </c>
      <c r="R51" s="530">
        <v>1464</v>
      </c>
      <c r="S51" s="530">
        <v>3310</v>
      </c>
      <c r="T51" s="530">
        <v>57494</v>
      </c>
      <c r="U51" s="530">
        <v>1827</v>
      </c>
      <c r="V51" s="530">
        <v>2325</v>
      </c>
      <c r="W51" s="530">
        <v>951</v>
      </c>
      <c r="X51" s="530">
        <v>4048</v>
      </c>
      <c r="Y51" s="809">
        <v>102121</v>
      </c>
      <c r="Z51" s="131"/>
    </row>
    <row r="52" spans="2:27" ht="15" customHeight="1" x14ac:dyDescent="0.2">
      <c r="B52" s="571" t="s">
        <v>63</v>
      </c>
      <c r="C52" s="169">
        <v>4793</v>
      </c>
      <c r="D52" s="169">
        <v>2933</v>
      </c>
      <c r="E52" s="169">
        <v>2985</v>
      </c>
      <c r="F52" s="169">
        <v>4357</v>
      </c>
      <c r="G52" s="169">
        <v>5716</v>
      </c>
      <c r="H52" s="169">
        <v>3007</v>
      </c>
      <c r="I52" s="169">
        <v>2357</v>
      </c>
      <c r="J52" s="169">
        <v>4727</v>
      </c>
      <c r="K52" s="169">
        <v>3721</v>
      </c>
      <c r="L52" s="810">
        <v>34596</v>
      </c>
      <c r="M52" s="432"/>
      <c r="N52" s="432"/>
      <c r="O52" s="571" t="s">
        <v>63</v>
      </c>
      <c r="P52" s="169">
        <v>20506</v>
      </c>
      <c r="Q52" s="169">
        <v>31750</v>
      </c>
      <c r="R52" s="169">
        <v>1308</v>
      </c>
      <c r="S52" s="169">
        <v>3731</v>
      </c>
      <c r="T52" s="169">
        <v>57295</v>
      </c>
      <c r="U52" s="169">
        <v>1847</v>
      </c>
      <c r="V52" s="169">
        <v>2081</v>
      </c>
      <c r="W52" s="169">
        <v>936</v>
      </c>
      <c r="X52" s="169">
        <v>4268</v>
      </c>
      <c r="Y52" s="170">
        <v>101023</v>
      </c>
      <c r="Z52" s="131"/>
    </row>
    <row r="53" spans="2:27" ht="15" customHeight="1" x14ac:dyDescent="0.2">
      <c r="B53" s="575" t="s">
        <v>64</v>
      </c>
      <c r="C53" s="530">
        <v>4812</v>
      </c>
      <c r="D53" s="530">
        <v>3179</v>
      </c>
      <c r="E53" s="530">
        <v>3201</v>
      </c>
      <c r="F53" s="530">
        <v>4434</v>
      </c>
      <c r="G53" s="530">
        <v>5864</v>
      </c>
      <c r="H53" s="530">
        <v>3431</v>
      </c>
      <c r="I53" s="530">
        <v>2535</v>
      </c>
      <c r="J53" s="530">
        <v>4550</v>
      </c>
      <c r="K53" s="530">
        <v>3738</v>
      </c>
      <c r="L53" s="809">
        <v>35744</v>
      </c>
      <c r="M53" s="432"/>
      <c r="N53" s="432"/>
      <c r="O53" s="575" t="s">
        <v>64</v>
      </c>
      <c r="P53" s="530">
        <v>19185</v>
      </c>
      <c r="Q53" s="530">
        <v>31029</v>
      </c>
      <c r="R53" s="530">
        <v>1398</v>
      </c>
      <c r="S53" s="530">
        <v>3027</v>
      </c>
      <c r="T53" s="530">
        <v>54639</v>
      </c>
      <c r="U53" s="530">
        <v>1756</v>
      </c>
      <c r="V53" s="530">
        <v>2085</v>
      </c>
      <c r="W53" s="530">
        <v>1226</v>
      </c>
      <c r="X53" s="530">
        <v>4475</v>
      </c>
      <c r="Y53" s="809">
        <v>99925</v>
      </c>
      <c r="Z53" s="131"/>
    </row>
    <row r="54" spans="2:27" ht="15" customHeight="1" x14ac:dyDescent="0.2">
      <c r="B54" s="571" t="s">
        <v>65</v>
      </c>
      <c r="C54" s="169">
        <v>5153</v>
      </c>
      <c r="D54" s="169">
        <v>3473</v>
      </c>
      <c r="E54" s="169">
        <v>2485</v>
      </c>
      <c r="F54" s="169">
        <v>4685</v>
      </c>
      <c r="G54" s="169">
        <v>6022</v>
      </c>
      <c r="H54" s="169">
        <v>3379</v>
      </c>
      <c r="I54" s="169">
        <v>2506</v>
      </c>
      <c r="J54" s="169">
        <v>4586</v>
      </c>
      <c r="K54" s="169">
        <v>3832</v>
      </c>
      <c r="L54" s="810">
        <v>36121</v>
      </c>
      <c r="M54" s="432"/>
      <c r="N54" s="432"/>
      <c r="O54" s="571" t="s">
        <v>65</v>
      </c>
      <c r="P54" s="169">
        <v>16943</v>
      </c>
      <c r="Q54" s="169">
        <v>29656</v>
      </c>
      <c r="R54" s="169">
        <v>1123</v>
      </c>
      <c r="S54" s="169">
        <v>2709</v>
      </c>
      <c r="T54" s="169">
        <v>50431</v>
      </c>
      <c r="U54" s="169">
        <v>2199</v>
      </c>
      <c r="V54" s="169">
        <v>2773</v>
      </c>
      <c r="W54" s="169">
        <v>1326</v>
      </c>
      <c r="X54" s="169">
        <v>2868</v>
      </c>
      <c r="Y54" s="170">
        <v>95718</v>
      </c>
      <c r="Z54" s="131"/>
    </row>
    <row r="55" spans="2:27" s="12" customFormat="1" ht="15" customHeight="1" x14ac:dyDescent="0.2">
      <c r="B55" s="142">
        <v>2015</v>
      </c>
      <c r="C55" s="809">
        <v>57436</v>
      </c>
      <c r="D55" s="809">
        <v>39495</v>
      </c>
      <c r="E55" s="809">
        <v>32893</v>
      </c>
      <c r="F55" s="809">
        <v>48425</v>
      </c>
      <c r="G55" s="809">
        <v>65540</v>
      </c>
      <c r="H55" s="809">
        <v>33032</v>
      </c>
      <c r="I55" s="809">
        <v>27107</v>
      </c>
      <c r="J55" s="809">
        <v>50677</v>
      </c>
      <c r="K55" s="809">
        <v>49788</v>
      </c>
      <c r="L55" s="809">
        <v>404393</v>
      </c>
      <c r="M55" s="913"/>
      <c r="N55" s="913"/>
      <c r="O55" s="142">
        <v>2015</v>
      </c>
      <c r="P55" s="809">
        <v>242303</v>
      </c>
      <c r="Q55" s="809">
        <v>371325</v>
      </c>
      <c r="R55" s="809">
        <v>11991</v>
      </c>
      <c r="S55" s="809">
        <v>37190</v>
      </c>
      <c r="T55" s="809">
        <v>662809</v>
      </c>
      <c r="U55" s="809">
        <v>26080</v>
      </c>
      <c r="V55" s="809">
        <v>23159</v>
      </c>
      <c r="W55" s="809">
        <v>10230</v>
      </c>
      <c r="X55" s="809">
        <v>41105</v>
      </c>
      <c r="Y55" s="809">
        <v>1167776</v>
      </c>
      <c r="Z55" s="914"/>
    </row>
    <row r="56" spans="2:27" ht="15" customHeight="1" x14ac:dyDescent="0.2">
      <c r="B56" s="571" t="s">
        <v>0</v>
      </c>
      <c r="C56" s="169">
        <v>4569</v>
      </c>
      <c r="D56" s="169">
        <v>3853</v>
      </c>
      <c r="E56" s="169">
        <v>3292</v>
      </c>
      <c r="F56" s="169">
        <v>3667</v>
      </c>
      <c r="G56" s="169">
        <v>5376</v>
      </c>
      <c r="H56" s="169">
        <v>2407</v>
      </c>
      <c r="I56" s="169">
        <v>2252</v>
      </c>
      <c r="J56" s="169">
        <v>3901</v>
      </c>
      <c r="K56" s="169">
        <v>4092</v>
      </c>
      <c r="L56" s="810">
        <v>33409</v>
      </c>
      <c r="M56" s="432"/>
      <c r="N56" s="432"/>
      <c r="O56" s="571" t="s">
        <v>0</v>
      </c>
      <c r="P56" s="169">
        <v>19987</v>
      </c>
      <c r="Q56" s="169">
        <v>30960</v>
      </c>
      <c r="R56" s="169">
        <v>1029</v>
      </c>
      <c r="S56" s="169">
        <v>3516</v>
      </c>
      <c r="T56" s="169">
        <v>55492</v>
      </c>
      <c r="U56" s="169">
        <v>2291</v>
      </c>
      <c r="V56" s="169">
        <v>2000</v>
      </c>
      <c r="W56" s="169">
        <v>588</v>
      </c>
      <c r="X56" s="169">
        <v>4050</v>
      </c>
      <c r="Y56" s="170">
        <v>97830</v>
      </c>
      <c r="Z56" s="131"/>
      <c r="AA56" s="15"/>
    </row>
    <row r="57" spans="2:27" ht="15" customHeight="1" x14ac:dyDescent="0.2">
      <c r="B57" s="575" t="s">
        <v>1</v>
      </c>
      <c r="C57" s="530">
        <v>4145</v>
      </c>
      <c r="D57" s="530">
        <v>3351</v>
      </c>
      <c r="E57" s="530">
        <v>2769</v>
      </c>
      <c r="F57" s="530">
        <v>3701</v>
      </c>
      <c r="G57" s="530">
        <v>5144</v>
      </c>
      <c r="H57" s="530">
        <v>2212</v>
      </c>
      <c r="I57" s="530">
        <v>2111</v>
      </c>
      <c r="J57" s="530">
        <v>3921</v>
      </c>
      <c r="K57" s="530">
        <v>3800</v>
      </c>
      <c r="L57" s="809">
        <v>31154</v>
      </c>
      <c r="M57" s="432"/>
      <c r="N57" s="432"/>
      <c r="O57" s="575" t="s">
        <v>1</v>
      </c>
      <c r="P57" s="530">
        <v>18607</v>
      </c>
      <c r="Q57" s="530">
        <v>26646</v>
      </c>
      <c r="R57" s="530">
        <v>913</v>
      </c>
      <c r="S57" s="530">
        <v>3190</v>
      </c>
      <c r="T57" s="530">
        <v>49356</v>
      </c>
      <c r="U57" s="530">
        <v>2273</v>
      </c>
      <c r="V57" s="530">
        <v>1870</v>
      </c>
      <c r="W57" s="530">
        <v>416</v>
      </c>
      <c r="X57" s="530">
        <v>2600</v>
      </c>
      <c r="Y57" s="809">
        <v>87669</v>
      </c>
      <c r="Z57" s="131"/>
      <c r="AA57" s="15"/>
    </row>
    <row r="58" spans="2:27" ht="15" customHeight="1" x14ac:dyDescent="0.2">
      <c r="B58" s="571" t="s">
        <v>2</v>
      </c>
      <c r="C58" s="169">
        <v>5030</v>
      </c>
      <c r="D58" s="169">
        <v>3379</v>
      </c>
      <c r="E58" s="169">
        <v>2631</v>
      </c>
      <c r="F58" s="169">
        <v>4223</v>
      </c>
      <c r="G58" s="169">
        <v>5656</v>
      </c>
      <c r="H58" s="169">
        <v>2755</v>
      </c>
      <c r="I58" s="169">
        <v>2283</v>
      </c>
      <c r="J58" s="169">
        <v>4160</v>
      </c>
      <c r="K58" s="169">
        <v>4183</v>
      </c>
      <c r="L58" s="810">
        <v>34300</v>
      </c>
      <c r="M58" s="432"/>
      <c r="N58" s="432"/>
      <c r="O58" s="571" t="s">
        <v>2</v>
      </c>
      <c r="P58" s="169">
        <v>21002</v>
      </c>
      <c r="Q58" s="169">
        <v>30868</v>
      </c>
      <c r="R58" s="169">
        <v>913</v>
      </c>
      <c r="S58" s="169">
        <v>3044</v>
      </c>
      <c r="T58" s="169">
        <v>55827</v>
      </c>
      <c r="U58" s="169">
        <v>2399</v>
      </c>
      <c r="V58" s="169">
        <v>1858</v>
      </c>
      <c r="W58" s="169">
        <v>541</v>
      </c>
      <c r="X58" s="169">
        <v>3515</v>
      </c>
      <c r="Y58" s="170">
        <v>98440</v>
      </c>
      <c r="Z58" s="131"/>
      <c r="AA58" s="15"/>
    </row>
    <row r="59" spans="2:27" ht="15" customHeight="1" x14ac:dyDescent="0.2">
      <c r="B59" s="575" t="s">
        <v>3</v>
      </c>
      <c r="C59" s="530">
        <v>4896</v>
      </c>
      <c r="D59" s="530">
        <v>3761</v>
      </c>
      <c r="E59" s="530">
        <v>2212</v>
      </c>
      <c r="F59" s="530">
        <v>4007</v>
      </c>
      <c r="G59" s="530">
        <v>5437</v>
      </c>
      <c r="H59" s="530">
        <v>2434</v>
      </c>
      <c r="I59" s="530">
        <v>2230</v>
      </c>
      <c r="J59" s="530">
        <v>4251</v>
      </c>
      <c r="K59" s="530">
        <v>4222</v>
      </c>
      <c r="L59" s="809">
        <v>33450</v>
      </c>
      <c r="M59" s="432"/>
      <c r="N59" s="432"/>
      <c r="O59" s="575" t="s">
        <v>3</v>
      </c>
      <c r="P59" s="530">
        <v>20829</v>
      </c>
      <c r="Q59" s="530">
        <v>30562</v>
      </c>
      <c r="R59" s="530">
        <v>961</v>
      </c>
      <c r="S59" s="530">
        <v>3474</v>
      </c>
      <c r="T59" s="530">
        <v>55826</v>
      </c>
      <c r="U59" s="530">
        <v>2197</v>
      </c>
      <c r="V59" s="530">
        <v>1773</v>
      </c>
      <c r="W59" s="530">
        <v>562</v>
      </c>
      <c r="X59" s="530">
        <v>3422</v>
      </c>
      <c r="Y59" s="809">
        <v>97230</v>
      </c>
      <c r="Z59" s="131"/>
      <c r="AA59" s="15"/>
    </row>
    <row r="60" spans="2:27" ht="15" customHeight="1" x14ac:dyDescent="0.2">
      <c r="B60" s="571" t="s">
        <v>4</v>
      </c>
      <c r="C60" s="169">
        <v>4452</v>
      </c>
      <c r="D60" s="169">
        <v>3230</v>
      </c>
      <c r="E60" s="169">
        <v>2704</v>
      </c>
      <c r="F60" s="169">
        <v>4078</v>
      </c>
      <c r="G60" s="169">
        <v>5262</v>
      </c>
      <c r="H60" s="169">
        <v>2630</v>
      </c>
      <c r="I60" s="169">
        <v>2136</v>
      </c>
      <c r="J60" s="169">
        <v>4080</v>
      </c>
      <c r="K60" s="169">
        <v>4290</v>
      </c>
      <c r="L60" s="810">
        <v>32862</v>
      </c>
      <c r="M60" s="432"/>
      <c r="N60" s="432"/>
      <c r="O60" s="571" t="s">
        <v>4</v>
      </c>
      <c r="P60" s="169">
        <v>20742</v>
      </c>
      <c r="Q60" s="169">
        <v>31468</v>
      </c>
      <c r="R60" s="169">
        <v>1058</v>
      </c>
      <c r="S60" s="169">
        <v>3309</v>
      </c>
      <c r="T60" s="169">
        <v>56577</v>
      </c>
      <c r="U60" s="169">
        <v>2075</v>
      </c>
      <c r="V60" s="169">
        <v>1857</v>
      </c>
      <c r="W60" s="169">
        <v>1054</v>
      </c>
      <c r="X60" s="169">
        <v>2643</v>
      </c>
      <c r="Y60" s="170">
        <v>97068</v>
      </c>
      <c r="Z60" s="131"/>
      <c r="AA60" s="15"/>
    </row>
    <row r="61" spans="2:27" ht="15" customHeight="1" x14ac:dyDescent="0.2">
      <c r="B61" s="575" t="s">
        <v>5</v>
      </c>
      <c r="C61" s="530">
        <v>4638</v>
      </c>
      <c r="D61" s="530">
        <v>3322</v>
      </c>
      <c r="E61" s="530">
        <v>3111</v>
      </c>
      <c r="F61" s="530">
        <v>3979</v>
      </c>
      <c r="G61" s="530">
        <v>5099</v>
      </c>
      <c r="H61" s="530">
        <v>2761</v>
      </c>
      <c r="I61" s="530">
        <v>2263</v>
      </c>
      <c r="J61" s="530">
        <v>4449</v>
      </c>
      <c r="K61" s="530">
        <v>4261</v>
      </c>
      <c r="L61" s="809">
        <v>33883</v>
      </c>
      <c r="M61" s="432"/>
      <c r="N61" s="432"/>
      <c r="O61" s="575" t="s">
        <v>5</v>
      </c>
      <c r="P61" s="530">
        <v>21644</v>
      </c>
      <c r="Q61" s="530">
        <v>33250</v>
      </c>
      <c r="R61" s="530">
        <v>985</v>
      </c>
      <c r="S61" s="530">
        <v>3177</v>
      </c>
      <c r="T61" s="530">
        <v>59056</v>
      </c>
      <c r="U61" s="530">
        <v>2250</v>
      </c>
      <c r="V61" s="530">
        <v>1626</v>
      </c>
      <c r="W61" s="530">
        <v>1040</v>
      </c>
      <c r="X61" s="530">
        <v>3512</v>
      </c>
      <c r="Y61" s="809">
        <v>101367</v>
      </c>
      <c r="Z61" s="131"/>
      <c r="AA61" s="15"/>
    </row>
    <row r="62" spans="2:27" ht="15" customHeight="1" x14ac:dyDescent="0.2">
      <c r="B62" s="571" t="s">
        <v>60</v>
      </c>
      <c r="C62" s="169">
        <v>4950</v>
      </c>
      <c r="D62" s="169">
        <v>3438</v>
      </c>
      <c r="E62" s="169">
        <v>2458</v>
      </c>
      <c r="F62" s="169">
        <v>3994</v>
      </c>
      <c r="G62" s="169">
        <v>5542</v>
      </c>
      <c r="H62" s="169">
        <v>2701</v>
      </c>
      <c r="I62" s="169">
        <v>2378</v>
      </c>
      <c r="J62" s="169">
        <v>4403</v>
      </c>
      <c r="K62" s="169">
        <v>4285</v>
      </c>
      <c r="L62" s="810">
        <v>34149</v>
      </c>
      <c r="M62" s="432"/>
      <c r="N62" s="432"/>
      <c r="O62" s="571" t="s">
        <v>60</v>
      </c>
      <c r="P62" s="169">
        <v>20799</v>
      </c>
      <c r="Q62" s="169">
        <v>32043</v>
      </c>
      <c r="R62" s="169">
        <v>994</v>
      </c>
      <c r="S62" s="169">
        <v>3056</v>
      </c>
      <c r="T62" s="169">
        <v>56892</v>
      </c>
      <c r="U62" s="169">
        <v>2255</v>
      </c>
      <c r="V62" s="169">
        <v>2412</v>
      </c>
      <c r="W62" s="169">
        <v>545</v>
      </c>
      <c r="X62" s="169">
        <v>3813</v>
      </c>
      <c r="Y62" s="170">
        <v>100066</v>
      </c>
      <c r="Z62" s="131"/>
      <c r="AA62" s="15"/>
    </row>
    <row r="63" spans="2:27" ht="15" customHeight="1" x14ac:dyDescent="0.2">
      <c r="B63" s="575" t="s">
        <v>61</v>
      </c>
      <c r="C63" s="530">
        <v>4639</v>
      </c>
      <c r="D63" s="530">
        <v>2665</v>
      </c>
      <c r="E63" s="530">
        <v>2519</v>
      </c>
      <c r="F63" s="530">
        <v>4420</v>
      </c>
      <c r="G63" s="530">
        <v>5877</v>
      </c>
      <c r="H63" s="530">
        <v>2970</v>
      </c>
      <c r="I63" s="530">
        <v>2268</v>
      </c>
      <c r="J63" s="530">
        <v>4530</v>
      </c>
      <c r="K63" s="530">
        <v>4161</v>
      </c>
      <c r="L63" s="809">
        <v>34049</v>
      </c>
      <c r="M63" s="432"/>
      <c r="N63" s="432"/>
      <c r="O63" s="575" t="s">
        <v>61</v>
      </c>
      <c r="P63" s="530">
        <v>21992</v>
      </c>
      <c r="Q63" s="530">
        <v>31608</v>
      </c>
      <c r="R63" s="530">
        <v>1025</v>
      </c>
      <c r="S63" s="530">
        <v>3055</v>
      </c>
      <c r="T63" s="530">
        <v>57680</v>
      </c>
      <c r="U63" s="530">
        <v>2430</v>
      </c>
      <c r="V63" s="530">
        <v>1813</v>
      </c>
      <c r="W63" s="530">
        <v>1064</v>
      </c>
      <c r="X63" s="530">
        <v>3545</v>
      </c>
      <c r="Y63" s="809">
        <v>100581</v>
      </c>
      <c r="Z63" s="131"/>
      <c r="AA63" s="15"/>
    </row>
    <row r="64" spans="2:27" ht="15" customHeight="1" x14ac:dyDescent="0.2">
      <c r="B64" s="571" t="s">
        <v>62</v>
      </c>
      <c r="C64" s="169">
        <v>4875</v>
      </c>
      <c r="D64" s="169">
        <v>3042</v>
      </c>
      <c r="E64" s="169">
        <v>3428</v>
      </c>
      <c r="F64" s="169">
        <v>4222</v>
      </c>
      <c r="G64" s="169">
        <v>5643</v>
      </c>
      <c r="H64" s="169">
        <v>2456</v>
      </c>
      <c r="I64" s="169">
        <v>2293</v>
      </c>
      <c r="J64" s="169">
        <v>4628</v>
      </c>
      <c r="K64" s="169">
        <v>3983</v>
      </c>
      <c r="L64" s="810">
        <v>34570</v>
      </c>
      <c r="M64" s="432"/>
      <c r="N64" s="432"/>
      <c r="O64" s="571" t="s">
        <v>62</v>
      </c>
      <c r="P64" s="169">
        <v>20468</v>
      </c>
      <c r="Q64" s="169">
        <v>32749</v>
      </c>
      <c r="R64" s="169">
        <v>1137</v>
      </c>
      <c r="S64" s="169">
        <v>3054</v>
      </c>
      <c r="T64" s="169">
        <v>57408</v>
      </c>
      <c r="U64" s="169">
        <v>2065</v>
      </c>
      <c r="V64" s="169">
        <v>2081</v>
      </c>
      <c r="W64" s="169">
        <v>999</v>
      </c>
      <c r="X64" s="169">
        <v>3824</v>
      </c>
      <c r="Y64" s="170">
        <v>100947</v>
      </c>
      <c r="Z64" s="131"/>
      <c r="AA64" s="15"/>
    </row>
    <row r="65" spans="2:27" ht="15" customHeight="1" x14ac:dyDescent="0.2">
      <c r="B65" s="575" t="s">
        <v>63</v>
      </c>
      <c r="C65" s="530">
        <v>5265</v>
      </c>
      <c r="D65" s="530">
        <v>3046</v>
      </c>
      <c r="E65" s="530">
        <v>2815</v>
      </c>
      <c r="F65" s="530">
        <v>4066</v>
      </c>
      <c r="G65" s="530">
        <v>5531</v>
      </c>
      <c r="H65" s="530">
        <v>3134</v>
      </c>
      <c r="I65" s="530">
        <v>2289</v>
      </c>
      <c r="J65" s="530">
        <v>4530</v>
      </c>
      <c r="K65" s="530">
        <v>3997</v>
      </c>
      <c r="L65" s="809">
        <v>34673</v>
      </c>
      <c r="M65" s="432"/>
      <c r="N65" s="432"/>
      <c r="O65" s="575" t="s">
        <v>63</v>
      </c>
      <c r="P65" s="530">
        <v>20921</v>
      </c>
      <c r="Q65" s="530">
        <v>31688</v>
      </c>
      <c r="R65" s="530">
        <v>1049</v>
      </c>
      <c r="S65" s="530">
        <v>3054</v>
      </c>
      <c r="T65" s="530">
        <v>56712</v>
      </c>
      <c r="U65" s="530">
        <v>2050</v>
      </c>
      <c r="V65" s="530">
        <v>1960</v>
      </c>
      <c r="W65" s="530">
        <v>1031</v>
      </c>
      <c r="X65" s="530">
        <v>3730</v>
      </c>
      <c r="Y65" s="809">
        <v>100156</v>
      </c>
      <c r="Z65" s="131"/>
      <c r="AA65" s="15"/>
    </row>
    <row r="66" spans="2:27" ht="15" customHeight="1" x14ac:dyDescent="0.2">
      <c r="B66" s="571" t="s">
        <v>64</v>
      </c>
      <c r="C66" s="169">
        <v>4986</v>
      </c>
      <c r="D66" s="169">
        <v>3000</v>
      </c>
      <c r="E66" s="169">
        <v>2575</v>
      </c>
      <c r="F66" s="169">
        <v>3877</v>
      </c>
      <c r="G66" s="169">
        <v>5339</v>
      </c>
      <c r="H66" s="169">
        <v>2948</v>
      </c>
      <c r="I66" s="169">
        <v>2143</v>
      </c>
      <c r="J66" s="169">
        <v>3933</v>
      </c>
      <c r="K66" s="169">
        <v>4039</v>
      </c>
      <c r="L66" s="810">
        <v>32840</v>
      </c>
      <c r="M66" s="432"/>
      <c r="N66" s="432"/>
      <c r="O66" s="571" t="s">
        <v>64</v>
      </c>
      <c r="P66" s="169">
        <v>18222</v>
      </c>
      <c r="Q66" s="169">
        <v>30420</v>
      </c>
      <c r="R66" s="169">
        <v>991</v>
      </c>
      <c r="S66" s="169">
        <v>2528</v>
      </c>
      <c r="T66" s="169">
        <v>52161</v>
      </c>
      <c r="U66" s="169">
        <v>1948</v>
      </c>
      <c r="V66" s="169">
        <v>1845</v>
      </c>
      <c r="W66" s="169">
        <v>1007</v>
      </c>
      <c r="X66" s="169">
        <v>2935</v>
      </c>
      <c r="Y66" s="170">
        <v>92736</v>
      </c>
      <c r="Z66" s="131"/>
      <c r="AA66" s="15"/>
    </row>
    <row r="67" spans="2:27" ht="15" customHeight="1" x14ac:dyDescent="0.2">
      <c r="B67" s="575" t="s">
        <v>65</v>
      </c>
      <c r="C67" s="530">
        <v>4991</v>
      </c>
      <c r="D67" s="530">
        <v>3408</v>
      </c>
      <c r="E67" s="530">
        <v>2379</v>
      </c>
      <c r="F67" s="530">
        <v>4191</v>
      </c>
      <c r="G67" s="530">
        <v>5634</v>
      </c>
      <c r="H67" s="530">
        <v>3624</v>
      </c>
      <c r="I67" s="530">
        <v>2461</v>
      </c>
      <c r="J67" s="530">
        <v>3891</v>
      </c>
      <c r="K67" s="530">
        <v>4475</v>
      </c>
      <c r="L67" s="809">
        <v>35054</v>
      </c>
      <c r="M67" s="432"/>
      <c r="N67" s="432"/>
      <c r="O67" s="575" t="s">
        <v>65</v>
      </c>
      <c r="P67" s="530">
        <v>17090</v>
      </c>
      <c r="Q67" s="530">
        <v>29063</v>
      </c>
      <c r="R67" s="530">
        <v>936</v>
      </c>
      <c r="S67" s="530">
        <v>2733</v>
      </c>
      <c r="T67" s="530">
        <v>49822</v>
      </c>
      <c r="U67" s="530">
        <v>1847</v>
      </c>
      <c r="V67" s="530">
        <v>2064</v>
      </c>
      <c r="W67" s="530">
        <v>1383</v>
      </c>
      <c r="X67" s="530">
        <v>3516</v>
      </c>
      <c r="Y67" s="809">
        <v>93686</v>
      </c>
      <c r="Z67" s="131"/>
      <c r="AA67" s="15"/>
    </row>
    <row r="68" spans="2:27" s="12" customFormat="1" ht="15" customHeight="1" x14ac:dyDescent="0.2">
      <c r="B68" s="798">
        <v>2014</v>
      </c>
      <c r="C68" s="170">
        <v>53017</v>
      </c>
      <c r="D68" s="170">
        <v>40401</v>
      </c>
      <c r="E68" s="170">
        <v>29843</v>
      </c>
      <c r="F68" s="170">
        <v>46665</v>
      </c>
      <c r="G68" s="170">
        <v>64518</v>
      </c>
      <c r="H68" s="170">
        <v>28703</v>
      </c>
      <c r="I68" s="170">
        <v>27097</v>
      </c>
      <c r="J68" s="170">
        <v>49999</v>
      </c>
      <c r="K68" s="170">
        <v>48812</v>
      </c>
      <c r="L68" s="170">
        <v>389055</v>
      </c>
      <c r="M68" s="913"/>
      <c r="N68" s="913"/>
      <c r="O68" s="798">
        <v>2014</v>
      </c>
      <c r="P68" s="170">
        <v>245859</v>
      </c>
      <c r="Q68" s="170">
        <v>332264</v>
      </c>
      <c r="R68" s="170">
        <v>22636</v>
      </c>
      <c r="S68" s="170">
        <v>39929</v>
      </c>
      <c r="T68" s="170">
        <v>640688</v>
      </c>
      <c r="U68" s="170">
        <v>25892</v>
      </c>
      <c r="V68" s="170">
        <v>19530</v>
      </c>
      <c r="W68" s="170">
        <v>8320</v>
      </c>
      <c r="X68" s="170">
        <v>37381</v>
      </c>
      <c r="Y68" s="170">
        <v>1120866</v>
      </c>
      <c r="Z68" s="911"/>
      <c r="AA68" s="915"/>
    </row>
    <row r="69" spans="2:27" ht="15" customHeight="1" x14ac:dyDescent="0.2">
      <c r="B69" s="575" t="s">
        <v>0</v>
      </c>
      <c r="C69" s="530">
        <v>4871</v>
      </c>
      <c r="D69" s="530">
        <v>3461</v>
      </c>
      <c r="E69" s="530">
        <v>2491</v>
      </c>
      <c r="F69" s="530">
        <v>3490</v>
      </c>
      <c r="G69" s="530">
        <v>4654</v>
      </c>
      <c r="H69" s="530">
        <v>2466</v>
      </c>
      <c r="I69" s="530">
        <v>2253</v>
      </c>
      <c r="J69" s="530">
        <v>3842</v>
      </c>
      <c r="K69" s="530">
        <v>4056</v>
      </c>
      <c r="L69" s="809">
        <v>31584</v>
      </c>
      <c r="M69" s="432"/>
      <c r="N69" s="432"/>
      <c r="O69" s="575" t="s">
        <v>0</v>
      </c>
      <c r="P69" s="530">
        <v>19501</v>
      </c>
      <c r="Q69" s="530">
        <v>28046</v>
      </c>
      <c r="R69" s="530">
        <v>2022</v>
      </c>
      <c r="S69" s="530">
        <v>3348</v>
      </c>
      <c r="T69" s="530">
        <v>52917</v>
      </c>
      <c r="U69" s="530">
        <v>2258</v>
      </c>
      <c r="V69" s="530">
        <v>1487</v>
      </c>
      <c r="W69" s="530">
        <v>588</v>
      </c>
      <c r="X69" s="530">
        <v>3041</v>
      </c>
      <c r="Y69" s="809">
        <v>91875</v>
      </c>
      <c r="Z69" s="131"/>
      <c r="AA69" s="37"/>
    </row>
    <row r="70" spans="2:27" ht="15" customHeight="1" x14ac:dyDescent="0.2">
      <c r="B70" s="571" t="s">
        <v>1</v>
      </c>
      <c r="C70" s="169">
        <v>4085</v>
      </c>
      <c r="D70" s="169">
        <v>2922</v>
      </c>
      <c r="E70" s="169">
        <v>2471</v>
      </c>
      <c r="F70" s="169">
        <v>3570</v>
      </c>
      <c r="G70" s="169">
        <v>5082</v>
      </c>
      <c r="H70" s="169">
        <v>2254</v>
      </c>
      <c r="I70" s="169">
        <v>2138</v>
      </c>
      <c r="J70" s="169">
        <v>3919</v>
      </c>
      <c r="K70" s="169">
        <v>3661</v>
      </c>
      <c r="L70" s="810">
        <v>30102</v>
      </c>
      <c r="M70" s="432"/>
      <c r="N70" s="432"/>
      <c r="O70" s="571" t="s">
        <v>1</v>
      </c>
      <c r="P70" s="169">
        <v>20062</v>
      </c>
      <c r="Q70" s="169">
        <v>25426</v>
      </c>
      <c r="R70" s="169">
        <v>2545</v>
      </c>
      <c r="S70" s="169">
        <v>3403</v>
      </c>
      <c r="T70" s="169">
        <v>51436</v>
      </c>
      <c r="U70" s="169">
        <v>2004</v>
      </c>
      <c r="V70" s="169">
        <v>1240</v>
      </c>
      <c r="W70" s="169">
        <v>481</v>
      </c>
      <c r="X70" s="169">
        <v>2504</v>
      </c>
      <c r="Y70" s="170">
        <v>87767</v>
      </c>
      <c r="Z70" s="131"/>
      <c r="AA70" s="37"/>
    </row>
    <row r="71" spans="2:27" ht="15" customHeight="1" x14ac:dyDescent="0.2">
      <c r="B71" s="575" t="s">
        <v>2</v>
      </c>
      <c r="C71" s="530">
        <v>4323</v>
      </c>
      <c r="D71" s="530">
        <v>3199</v>
      </c>
      <c r="E71" s="530">
        <v>2540</v>
      </c>
      <c r="F71" s="530">
        <v>3854</v>
      </c>
      <c r="G71" s="530">
        <v>5288</v>
      </c>
      <c r="H71" s="530">
        <v>2284</v>
      </c>
      <c r="I71" s="530">
        <v>2250</v>
      </c>
      <c r="J71" s="530">
        <v>4285</v>
      </c>
      <c r="K71" s="530">
        <v>4071</v>
      </c>
      <c r="L71" s="809">
        <v>32094</v>
      </c>
      <c r="M71" s="432"/>
      <c r="N71" s="432"/>
      <c r="O71" s="575" t="s">
        <v>2</v>
      </c>
      <c r="P71" s="530">
        <v>22041</v>
      </c>
      <c r="Q71" s="530">
        <v>26744</v>
      </c>
      <c r="R71" s="530">
        <v>1849</v>
      </c>
      <c r="S71" s="530">
        <v>3494</v>
      </c>
      <c r="T71" s="530">
        <v>54128</v>
      </c>
      <c r="U71" s="530">
        <v>2005</v>
      </c>
      <c r="V71" s="530">
        <v>1681</v>
      </c>
      <c r="W71" s="530">
        <v>516</v>
      </c>
      <c r="X71" s="530">
        <v>2967</v>
      </c>
      <c r="Y71" s="809">
        <v>93391</v>
      </c>
      <c r="Z71" s="131"/>
      <c r="AA71" s="37"/>
    </row>
    <row r="72" spans="2:27" ht="15" customHeight="1" x14ac:dyDescent="0.2">
      <c r="B72" s="571" t="s">
        <v>3</v>
      </c>
      <c r="C72" s="169">
        <v>4138</v>
      </c>
      <c r="D72" s="169">
        <v>3896</v>
      </c>
      <c r="E72" s="169">
        <v>2248</v>
      </c>
      <c r="F72" s="169">
        <v>3683</v>
      </c>
      <c r="G72" s="169">
        <v>5310</v>
      </c>
      <c r="H72" s="169">
        <v>2256</v>
      </c>
      <c r="I72" s="169">
        <v>2234</v>
      </c>
      <c r="J72" s="169">
        <v>4117</v>
      </c>
      <c r="K72" s="169">
        <v>3837</v>
      </c>
      <c r="L72" s="810">
        <v>31719</v>
      </c>
      <c r="M72" s="432"/>
      <c r="N72" s="432"/>
      <c r="O72" s="571" t="s">
        <v>3</v>
      </c>
      <c r="P72" s="169">
        <v>21532</v>
      </c>
      <c r="Q72" s="169">
        <v>28753</v>
      </c>
      <c r="R72" s="169">
        <v>2068</v>
      </c>
      <c r="S72" s="169">
        <v>3331</v>
      </c>
      <c r="T72" s="169">
        <v>55684</v>
      </c>
      <c r="U72" s="169">
        <v>1957</v>
      </c>
      <c r="V72" s="169">
        <v>1550</v>
      </c>
      <c r="W72" s="169">
        <v>580</v>
      </c>
      <c r="X72" s="169">
        <v>3114</v>
      </c>
      <c r="Y72" s="170">
        <v>94604</v>
      </c>
      <c r="Z72" s="131"/>
      <c r="AA72" s="37"/>
    </row>
    <row r="73" spans="2:27" ht="15" customHeight="1" x14ac:dyDescent="0.2">
      <c r="B73" s="575" t="s">
        <v>4</v>
      </c>
      <c r="C73" s="530">
        <v>4431</v>
      </c>
      <c r="D73" s="530">
        <v>3420</v>
      </c>
      <c r="E73" s="530">
        <v>2466</v>
      </c>
      <c r="F73" s="530">
        <v>3826</v>
      </c>
      <c r="G73" s="530">
        <v>5355</v>
      </c>
      <c r="H73" s="530">
        <v>2148</v>
      </c>
      <c r="I73" s="530">
        <v>2282</v>
      </c>
      <c r="J73" s="530">
        <v>4238</v>
      </c>
      <c r="K73" s="530">
        <v>4215</v>
      </c>
      <c r="L73" s="809">
        <v>32381</v>
      </c>
      <c r="M73" s="432"/>
      <c r="N73" s="432"/>
      <c r="O73" s="575" t="s">
        <v>4</v>
      </c>
      <c r="P73" s="530">
        <v>21869</v>
      </c>
      <c r="Q73" s="530">
        <v>27920</v>
      </c>
      <c r="R73" s="530">
        <v>2104</v>
      </c>
      <c r="S73" s="530">
        <v>3495</v>
      </c>
      <c r="T73" s="530">
        <v>55388</v>
      </c>
      <c r="U73" s="530">
        <v>1940</v>
      </c>
      <c r="V73" s="530">
        <v>1735</v>
      </c>
      <c r="W73" s="530">
        <v>563</v>
      </c>
      <c r="X73" s="530">
        <v>2700</v>
      </c>
      <c r="Y73" s="809">
        <v>94707</v>
      </c>
      <c r="Z73" s="131"/>
      <c r="AA73" s="37"/>
    </row>
    <row r="74" spans="2:27" ht="15" customHeight="1" x14ac:dyDescent="0.2">
      <c r="B74" s="571" t="s">
        <v>5</v>
      </c>
      <c r="C74" s="169">
        <v>4294</v>
      </c>
      <c r="D74" s="169">
        <v>3409</v>
      </c>
      <c r="E74" s="169">
        <v>2172</v>
      </c>
      <c r="F74" s="169">
        <v>3923</v>
      </c>
      <c r="G74" s="169">
        <v>5463</v>
      </c>
      <c r="H74" s="169">
        <v>2408</v>
      </c>
      <c r="I74" s="169">
        <v>2150</v>
      </c>
      <c r="J74" s="169">
        <v>4313</v>
      </c>
      <c r="K74" s="169">
        <v>3716</v>
      </c>
      <c r="L74" s="810">
        <v>31848</v>
      </c>
      <c r="M74" s="432"/>
      <c r="N74" s="432"/>
      <c r="O74" s="571" t="s">
        <v>5</v>
      </c>
      <c r="P74" s="169">
        <v>20709</v>
      </c>
      <c r="Q74" s="169">
        <v>28281</v>
      </c>
      <c r="R74" s="169">
        <v>2089</v>
      </c>
      <c r="S74" s="169">
        <v>3348</v>
      </c>
      <c r="T74" s="169">
        <v>54427</v>
      </c>
      <c r="U74" s="169">
        <v>1974</v>
      </c>
      <c r="V74" s="169">
        <v>1640</v>
      </c>
      <c r="W74" s="169">
        <v>547</v>
      </c>
      <c r="X74" s="169">
        <v>2659</v>
      </c>
      <c r="Y74" s="170">
        <v>93095</v>
      </c>
      <c r="Z74" s="131"/>
      <c r="AA74" s="37"/>
    </row>
    <row r="75" spans="2:27" ht="15" customHeight="1" x14ac:dyDescent="0.2">
      <c r="B75" s="575" t="s">
        <v>60</v>
      </c>
      <c r="C75" s="530">
        <v>4403</v>
      </c>
      <c r="D75" s="530">
        <v>3473</v>
      </c>
      <c r="E75" s="530">
        <v>2307</v>
      </c>
      <c r="F75" s="530">
        <v>3993</v>
      </c>
      <c r="G75" s="530">
        <v>5424</v>
      </c>
      <c r="H75" s="530">
        <v>2255</v>
      </c>
      <c r="I75" s="530">
        <v>2379</v>
      </c>
      <c r="J75" s="530">
        <v>4148</v>
      </c>
      <c r="K75" s="530">
        <v>4008</v>
      </c>
      <c r="L75" s="809">
        <v>32390</v>
      </c>
      <c r="M75" s="432"/>
      <c r="N75" s="432"/>
      <c r="O75" s="575" t="s">
        <v>60</v>
      </c>
      <c r="P75" s="530">
        <v>21135</v>
      </c>
      <c r="Q75" s="530">
        <v>27586</v>
      </c>
      <c r="R75" s="530">
        <v>2014</v>
      </c>
      <c r="S75" s="530">
        <v>3251</v>
      </c>
      <c r="T75" s="530">
        <v>53986</v>
      </c>
      <c r="U75" s="530">
        <v>2026</v>
      </c>
      <c r="V75" s="530">
        <v>1945</v>
      </c>
      <c r="W75" s="530">
        <v>567</v>
      </c>
      <c r="X75" s="530">
        <v>3447</v>
      </c>
      <c r="Y75" s="809">
        <v>94361</v>
      </c>
      <c r="Z75" s="131"/>
      <c r="AA75" s="37"/>
    </row>
    <row r="76" spans="2:27" ht="15" customHeight="1" x14ac:dyDescent="0.2">
      <c r="B76" s="571" t="s">
        <v>61</v>
      </c>
      <c r="C76" s="169">
        <v>4367</v>
      </c>
      <c r="D76" s="169">
        <v>3349</v>
      </c>
      <c r="E76" s="169">
        <v>2100</v>
      </c>
      <c r="F76" s="169">
        <v>4158</v>
      </c>
      <c r="G76" s="169">
        <v>5617</v>
      </c>
      <c r="H76" s="169">
        <v>2269</v>
      </c>
      <c r="I76" s="169">
        <v>2301</v>
      </c>
      <c r="J76" s="169">
        <v>4391</v>
      </c>
      <c r="K76" s="169">
        <v>3913</v>
      </c>
      <c r="L76" s="810">
        <v>32465</v>
      </c>
      <c r="M76" s="432"/>
      <c r="N76" s="432"/>
      <c r="O76" s="571" t="s">
        <v>61</v>
      </c>
      <c r="P76" s="169">
        <v>21924</v>
      </c>
      <c r="Q76" s="169">
        <v>30096</v>
      </c>
      <c r="R76" s="169">
        <v>2035</v>
      </c>
      <c r="S76" s="169">
        <v>3861</v>
      </c>
      <c r="T76" s="169">
        <v>57916</v>
      </c>
      <c r="U76" s="169">
        <v>2235</v>
      </c>
      <c r="V76" s="169">
        <v>1142</v>
      </c>
      <c r="W76" s="169">
        <v>992</v>
      </c>
      <c r="X76" s="169">
        <v>2965</v>
      </c>
      <c r="Y76" s="170">
        <v>97715</v>
      </c>
      <c r="Z76" s="131"/>
      <c r="AA76" s="37"/>
    </row>
    <row r="77" spans="2:27" ht="15" customHeight="1" x14ac:dyDescent="0.2">
      <c r="B77" s="575" t="s">
        <v>62</v>
      </c>
      <c r="C77" s="530">
        <v>4378</v>
      </c>
      <c r="D77" s="530">
        <v>3173</v>
      </c>
      <c r="E77" s="530">
        <v>2959</v>
      </c>
      <c r="F77" s="530">
        <v>4040</v>
      </c>
      <c r="G77" s="530">
        <v>5587</v>
      </c>
      <c r="H77" s="530">
        <v>2370</v>
      </c>
      <c r="I77" s="530">
        <v>2352</v>
      </c>
      <c r="J77" s="530">
        <v>4473</v>
      </c>
      <c r="K77" s="530">
        <v>3982</v>
      </c>
      <c r="L77" s="809">
        <v>33314</v>
      </c>
      <c r="M77" s="432"/>
      <c r="N77" s="432"/>
      <c r="O77" s="575" t="s">
        <v>62</v>
      </c>
      <c r="P77" s="530">
        <v>19969</v>
      </c>
      <c r="Q77" s="530">
        <v>30088</v>
      </c>
      <c r="R77" s="530">
        <v>1812</v>
      </c>
      <c r="S77" s="530">
        <v>3342</v>
      </c>
      <c r="T77" s="530">
        <v>55211</v>
      </c>
      <c r="U77" s="530">
        <v>2069</v>
      </c>
      <c r="V77" s="530">
        <v>1455</v>
      </c>
      <c r="W77" s="530">
        <v>938</v>
      </c>
      <c r="X77" s="530">
        <v>2806</v>
      </c>
      <c r="Y77" s="809">
        <v>95793</v>
      </c>
      <c r="Z77" s="131"/>
      <c r="AA77" s="37"/>
    </row>
    <row r="78" spans="2:27" ht="15" customHeight="1" x14ac:dyDescent="0.2">
      <c r="B78" s="571" t="s">
        <v>63</v>
      </c>
      <c r="C78" s="169">
        <v>4383</v>
      </c>
      <c r="D78" s="169">
        <v>3319</v>
      </c>
      <c r="E78" s="169">
        <v>3103</v>
      </c>
      <c r="F78" s="169">
        <v>3980</v>
      </c>
      <c r="G78" s="169">
        <v>5575</v>
      </c>
      <c r="H78" s="169">
        <v>2397</v>
      </c>
      <c r="I78" s="169">
        <v>2309</v>
      </c>
      <c r="J78" s="169">
        <v>4468</v>
      </c>
      <c r="K78" s="169">
        <v>4540</v>
      </c>
      <c r="L78" s="810">
        <v>34074</v>
      </c>
      <c r="M78" s="432"/>
      <c r="N78" s="432"/>
      <c r="O78" s="571" t="s">
        <v>63</v>
      </c>
      <c r="P78" s="169">
        <v>21657</v>
      </c>
      <c r="Q78" s="169">
        <v>31133</v>
      </c>
      <c r="R78" s="169">
        <v>1578</v>
      </c>
      <c r="S78" s="169">
        <v>3526</v>
      </c>
      <c r="T78" s="169">
        <v>57894</v>
      </c>
      <c r="U78" s="169">
        <v>2352</v>
      </c>
      <c r="V78" s="169">
        <v>1864</v>
      </c>
      <c r="W78" s="169">
        <v>513</v>
      </c>
      <c r="X78" s="169">
        <v>4141</v>
      </c>
      <c r="Y78" s="170">
        <v>100838</v>
      </c>
      <c r="AA78" s="131"/>
    </row>
    <row r="79" spans="2:27" ht="15" customHeight="1" x14ac:dyDescent="0.2">
      <c r="B79" s="575" t="s">
        <v>64</v>
      </c>
      <c r="C79" s="530">
        <v>4537</v>
      </c>
      <c r="D79" s="530">
        <v>3353</v>
      </c>
      <c r="E79" s="530">
        <v>2559</v>
      </c>
      <c r="F79" s="530">
        <v>3997</v>
      </c>
      <c r="G79" s="530">
        <v>5407</v>
      </c>
      <c r="H79" s="530">
        <v>2472</v>
      </c>
      <c r="I79" s="530">
        <v>2047</v>
      </c>
      <c r="J79" s="530">
        <v>3845</v>
      </c>
      <c r="K79" s="530">
        <v>4119</v>
      </c>
      <c r="L79" s="809">
        <v>32336</v>
      </c>
      <c r="M79" s="432"/>
      <c r="N79" s="432"/>
      <c r="O79" s="575" t="s">
        <v>64</v>
      </c>
      <c r="P79" s="530">
        <v>18171</v>
      </c>
      <c r="Q79" s="530">
        <v>23444</v>
      </c>
      <c r="R79" s="530">
        <v>1269</v>
      </c>
      <c r="S79" s="530">
        <v>2701</v>
      </c>
      <c r="T79" s="530">
        <v>45585</v>
      </c>
      <c r="U79" s="530">
        <v>2333</v>
      </c>
      <c r="V79" s="530">
        <v>1925</v>
      </c>
      <c r="W79" s="530">
        <v>845</v>
      </c>
      <c r="X79" s="530">
        <v>4042</v>
      </c>
      <c r="Y79" s="809">
        <v>87066</v>
      </c>
      <c r="Z79" s="131"/>
      <c r="AA79" s="131"/>
    </row>
    <row r="80" spans="2:27" ht="15" customHeight="1" x14ac:dyDescent="0.2">
      <c r="B80" s="571" t="s">
        <v>65</v>
      </c>
      <c r="C80" s="169">
        <v>4807</v>
      </c>
      <c r="D80" s="169">
        <v>3427</v>
      </c>
      <c r="E80" s="169">
        <v>2427</v>
      </c>
      <c r="F80" s="169">
        <v>4151</v>
      </c>
      <c r="G80" s="169">
        <v>5756</v>
      </c>
      <c r="H80" s="169">
        <v>3124</v>
      </c>
      <c r="I80" s="169">
        <v>2402</v>
      </c>
      <c r="J80" s="169">
        <v>3960</v>
      </c>
      <c r="K80" s="169">
        <v>4694</v>
      </c>
      <c r="L80" s="810">
        <v>34748</v>
      </c>
      <c r="M80" s="432"/>
      <c r="N80" s="432"/>
      <c r="O80" s="571" t="s">
        <v>65</v>
      </c>
      <c r="P80" s="169">
        <v>17289</v>
      </c>
      <c r="Q80" s="169">
        <v>24747</v>
      </c>
      <c r="R80" s="169">
        <v>1251</v>
      </c>
      <c r="S80" s="169">
        <v>2829</v>
      </c>
      <c r="T80" s="169">
        <v>46116</v>
      </c>
      <c r="U80" s="169">
        <v>2739</v>
      </c>
      <c r="V80" s="169">
        <v>1866</v>
      </c>
      <c r="W80" s="169">
        <v>1190</v>
      </c>
      <c r="X80" s="169">
        <v>2995</v>
      </c>
      <c r="Y80" s="170">
        <v>89654</v>
      </c>
      <c r="Z80" s="131"/>
      <c r="AA80" s="131"/>
    </row>
    <row r="81" spans="1:37" s="12" customFormat="1" ht="15" customHeight="1" x14ac:dyDescent="0.2">
      <c r="B81" s="142">
        <v>2013</v>
      </c>
      <c r="C81" s="809">
        <v>49927</v>
      </c>
      <c r="D81" s="809">
        <v>37789</v>
      </c>
      <c r="E81" s="809">
        <v>27989</v>
      </c>
      <c r="F81" s="809">
        <v>45974</v>
      </c>
      <c r="G81" s="809">
        <v>58415</v>
      </c>
      <c r="H81" s="809">
        <v>30836</v>
      </c>
      <c r="I81" s="809">
        <v>26298</v>
      </c>
      <c r="J81" s="809">
        <v>54078</v>
      </c>
      <c r="K81" s="809">
        <v>26405</v>
      </c>
      <c r="L81" s="809">
        <v>357711</v>
      </c>
      <c r="M81" s="913"/>
      <c r="N81" s="913"/>
      <c r="O81" s="142">
        <v>2013</v>
      </c>
      <c r="P81" s="809">
        <v>235747</v>
      </c>
      <c r="Q81" s="809">
        <v>384564</v>
      </c>
      <c r="R81" s="809">
        <v>29941</v>
      </c>
      <c r="S81" s="809">
        <v>30664</v>
      </c>
      <c r="T81" s="809">
        <v>680916</v>
      </c>
      <c r="U81" s="809">
        <v>25058</v>
      </c>
      <c r="V81" s="809">
        <v>20921</v>
      </c>
      <c r="W81" s="809">
        <v>6474</v>
      </c>
      <c r="X81" s="809">
        <v>39384</v>
      </c>
      <c r="Y81" s="809">
        <v>1130464</v>
      </c>
      <c r="Z81" s="911"/>
      <c r="AA81" s="915"/>
    </row>
    <row r="82" spans="1:37" ht="15" customHeight="1" x14ac:dyDescent="0.2">
      <c r="B82" s="571" t="s">
        <v>0</v>
      </c>
      <c r="C82" s="169">
        <v>4212</v>
      </c>
      <c r="D82" s="169">
        <v>3696</v>
      </c>
      <c r="E82" s="169">
        <v>2353</v>
      </c>
      <c r="F82" s="169">
        <v>3845</v>
      </c>
      <c r="G82" s="169">
        <v>4402</v>
      </c>
      <c r="H82" s="169">
        <v>2854</v>
      </c>
      <c r="I82" s="169">
        <v>2203</v>
      </c>
      <c r="J82" s="169">
        <v>3701</v>
      </c>
      <c r="K82" s="169">
        <v>2261</v>
      </c>
      <c r="L82" s="170">
        <v>29527</v>
      </c>
      <c r="M82" s="432"/>
      <c r="N82" s="432"/>
      <c r="O82" s="571" t="s">
        <v>0</v>
      </c>
      <c r="P82" s="169">
        <v>17988</v>
      </c>
      <c r="Q82" s="169">
        <v>31952</v>
      </c>
      <c r="R82" s="916">
        <v>2997</v>
      </c>
      <c r="S82" s="916">
        <v>3863</v>
      </c>
      <c r="T82" s="169">
        <v>56800</v>
      </c>
      <c r="U82" s="169">
        <v>2093</v>
      </c>
      <c r="V82" s="169">
        <v>2030</v>
      </c>
      <c r="W82" s="169">
        <v>489</v>
      </c>
      <c r="X82" s="169">
        <v>3778</v>
      </c>
      <c r="Y82" s="170">
        <v>121990</v>
      </c>
      <c r="Z82" s="131"/>
      <c r="AA82" s="37"/>
    </row>
    <row r="83" spans="1:37" ht="15" customHeight="1" x14ac:dyDescent="0.2">
      <c r="B83" s="575" t="s">
        <v>1</v>
      </c>
      <c r="C83" s="530">
        <v>3839</v>
      </c>
      <c r="D83" s="530">
        <v>2748</v>
      </c>
      <c r="E83" s="530">
        <v>2314</v>
      </c>
      <c r="F83" s="530">
        <v>3602</v>
      </c>
      <c r="G83" s="530">
        <v>4497</v>
      </c>
      <c r="H83" s="530">
        <v>2593</v>
      </c>
      <c r="I83" s="530">
        <v>2265</v>
      </c>
      <c r="J83" s="530">
        <v>3498</v>
      </c>
      <c r="K83" s="530">
        <v>1954</v>
      </c>
      <c r="L83" s="809">
        <v>27310</v>
      </c>
      <c r="M83" s="432"/>
      <c r="N83" s="432"/>
      <c r="O83" s="575" t="s">
        <v>1</v>
      </c>
      <c r="P83" s="530">
        <v>18628</v>
      </c>
      <c r="Q83" s="530">
        <v>30942</v>
      </c>
      <c r="R83" s="427">
        <v>2828</v>
      </c>
      <c r="S83" s="427">
        <v>3679</v>
      </c>
      <c r="T83" s="530">
        <v>56077</v>
      </c>
      <c r="U83" s="530">
        <v>2014</v>
      </c>
      <c r="V83" s="530">
        <v>1381</v>
      </c>
      <c r="W83" s="530">
        <v>535</v>
      </c>
      <c r="X83" s="530">
        <v>2715</v>
      </c>
      <c r="Y83" s="809">
        <v>118799</v>
      </c>
      <c r="Z83" s="131"/>
      <c r="AA83" s="37"/>
      <c r="AB83" s="36"/>
    </row>
    <row r="84" spans="1:37" ht="15" customHeight="1" x14ac:dyDescent="0.2">
      <c r="B84" s="571" t="s">
        <v>2</v>
      </c>
      <c r="C84" s="169">
        <v>4034</v>
      </c>
      <c r="D84" s="169">
        <v>2923</v>
      </c>
      <c r="E84" s="169">
        <v>2359</v>
      </c>
      <c r="F84" s="169">
        <v>3995</v>
      </c>
      <c r="G84" s="169">
        <v>4996</v>
      </c>
      <c r="H84" s="169">
        <v>2698</v>
      </c>
      <c r="I84" s="169">
        <v>2297</v>
      </c>
      <c r="J84" s="169">
        <v>3699</v>
      </c>
      <c r="K84" s="169">
        <v>2035</v>
      </c>
      <c r="L84" s="170">
        <v>29036</v>
      </c>
      <c r="M84" s="432"/>
      <c r="N84" s="432"/>
      <c r="O84" s="571" t="s">
        <v>2</v>
      </c>
      <c r="P84" s="169">
        <v>20913</v>
      </c>
      <c r="Q84" s="169">
        <v>35005</v>
      </c>
      <c r="R84" s="916">
        <v>3013</v>
      </c>
      <c r="S84" s="916">
        <v>3517</v>
      </c>
      <c r="T84" s="169">
        <v>62448</v>
      </c>
      <c r="U84" s="169">
        <v>2053</v>
      </c>
      <c r="V84" s="169">
        <v>1658</v>
      </c>
      <c r="W84" s="169">
        <v>516</v>
      </c>
      <c r="X84" s="169">
        <v>3113</v>
      </c>
      <c r="Y84" s="170">
        <v>132236</v>
      </c>
      <c r="Z84" s="131"/>
      <c r="AA84" s="37"/>
      <c r="AB84" s="36"/>
    </row>
    <row r="85" spans="1:37" ht="15" customHeight="1" x14ac:dyDescent="0.2">
      <c r="B85" s="575" t="s">
        <v>3</v>
      </c>
      <c r="C85" s="530">
        <v>4239</v>
      </c>
      <c r="D85" s="530">
        <v>3046</v>
      </c>
      <c r="E85" s="530">
        <v>2105</v>
      </c>
      <c r="F85" s="530">
        <v>3928</v>
      </c>
      <c r="G85" s="530">
        <v>4927</v>
      </c>
      <c r="H85" s="530">
        <v>2376</v>
      </c>
      <c r="I85" s="530">
        <v>2196</v>
      </c>
      <c r="J85" s="530">
        <v>3510</v>
      </c>
      <c r="K85" s="530">
        <v>1962</v>
      </c>
      <c r="L85" s="809">
        <v>28289</v>
      </c>
      <c r="M85" s="432"/>
      <c r="N85" s="432"/>
      <c r="O85" s="575" t="s">
        <v>3</v>
      </c>
      <c r="P85" s="530">
        <v>21015</v>
      </c>
      <c r="Q85" s="530">
        <v>35803</v>
      </c>
      <c r="R85" s="427">
        <v>2916</v>
      </c>
      <c r="S85" s="427">
        <v>4032</v>
      </c>
      <c r="T85" s="530">
        <v>63766</v>
      </c>
      <c r="U85" s="530">
        <v>2129</v>
      </c>
      <c r="V85" s="530">
        <v>1229</v>
      </c>
      <c r="W85" s="530">
        <v>479</v>
      </c>
      <c r="X85" s="530">
        <v>3419</v>
      </c>
      <c r="Y85" s="809">
        <v>134788</v>
      </c>
      <c r="Z85" s="131"/>
      <c r="AA85" s="37"/>
      <c r="AB85" s="36"/>
    </row>
    <row r="86" spans="1:37" ht="15" customHeight="1" x14ac:dyDescent="0.2">
      <c r="B86" s="571" t="s">
        <v>4</v>
      </c>
      <c r="C86" s="169">
        <v>4266</v>
      </c>
      <c r="D86" s="169">
        <v>2991</v>
      </c>
      <c r="E86" s="169">
        <v>2308</v>
      </c>
      <c r="F86" s="169">
        <v>3682</v>
      </c>
      <c r="G86" s="169">
        <v>4877</v>
      </c>
      <c r="H86" s="169">
        <v>2341</v>
      </c>
      <c r="I86" s="169">
        <v>2270</v>
      </c>
      <c r="J86" s="169">
        <v>4780</v>
      </c>
      <c r="K86" s="169">
        <v>2078</v>
      </c>
      <c r="L86" s="170">
        <v>29593</v>
      </c>
      <c r="M86" s="432"/>
      <c r="N86" s="432"/>
      <c r="O86" s="571" t="s">
        <v>4</v>
      </c>
      <c r="P86" s="169">
        <v>20247</v>
      </c>
      <c r="Q86" s="169">
        <v>36694</v>
      </c>
      <c r="R86" s="916">
        <v>2971</v>
      </c>
      <c r="S86" s="916">
        <v>3645</v>
      </c>
      <c r="T86" s="169">
        <v>63557</v>
      </c>
      <c r="U86" s="169">
        <v>2237</v>
      </c>
      <c r="V86" s="169">
        <v>1576</v>
      </c>
      <c r="W86" s="169">
        <v>612</v>
      </c>
      <c r="X86" s="169">
        <v>2650</v>
      </c>
      <c r="Y86" s="170">
        <v>134189</v>
      </c>
      <c r="Z86" s="131"/>
      <c r="AA86" s="37"/>
      <c r="AB86" s="36"/>
    </row>
    <row r="87" spans="1:37" ht="15" customHeight="1" x14ac:dyDescent="0.2">
      <c r="B87" s="575" t="s">
        <v>5</v>
      </c>
      <c r="C87" s="530">
        <v>4002</v>
      </c>
      <c r="D87" s="530">
        <v>3058</v>
      </c>
      <c r="E87" s="530">
        <v>2010</v>
      </c>
      <c r="F87" s="530">
        <v>3929</v>
      </c>
      <c r="G87" s="530">
        <v>5158</v>
      </c>
      <c r="H87" s="530">
        <v>2527</v>
      </c>
      <c r="I87" s="530">
        <v>1930</v>
      </c>
      <c r="J87" s="530">
        <v>5017</v>
      </c>
      <c r="K87" s="530">
        <v>1941</v>
      </c>
      <c r="L87" s="809">
        <v>29572</v>
      </c>
      <c r="M87" s="432"/>
      <c r="N87" s="432"/>
      <c r="O87" s="575" t="s">
        <v>5</v>
      </c>
      <c r="P87" s="530">
        <v>19640</v>
      </c>
      <c r="Q87" s="530">
        <v>35914</v>
      </c>
      <c r="R87" s="427">
        <v>3036</v>
      </c>
      <c r="S87" s="427">
        <v>3663</v>
      </c>
      <c r="T87" s="530">
        <v>62253</v>
      </c>
      <c r="U87" s="530">
        <v>1932</v>
      </c>
      <c r="V87" s="530">
        <v>1985</v>
      </c>
      <c r="W87" s="530">
        <v>545</v>
      </c>
      <c r="X87" s="530">
        <v>3232</v>
      </c>
      <c r="Y87" s="809">
        <v>132200</v>
      </c>
      <c r="Z87" s="131"/>
      <c r="AA87" s="37"/>
      <c r="AB87" s="36"/>
    </row>
    <row r="88" spans="1:37" ht="15" customHeight="1" x14ac:dyDescent="0.2">
      <c r="B88" s="571" t="s">
        <v>60</v>
      </c>
      <c r="C88" s="169">
        <v>4157</v>
      </c>
      <c r="D88" s="169">
        <v>3129</v>
      </c>
      <c r="E88" s="169">
        <v>2137</v>
      </c>
      <c r="F88" s="169">
        <v>3939</v>
      </c>
      <c r="G88" s="169">
        <v>5302</v>
      </c>
      <c r="H88" s="169">
        <v>2746</v>
      </c>
      <c r="I88" s="169">
        <v>2097</v>
      </c>
      <c r="J88" s="169">
        <v>5036</v>
      </c>
      <c r="K88" s="169">
        <v>2130</v>
      </c>
      <c r="L88" s="170">
        <v>30673</v>
      </c>
      <c r="M88" s="432"/>
      <c r="N88" s="432"/>
      <c r="O88" s="571" t="s">
        <v>60</v>
      </c>
      <c r="P88" s="169">
        <v>20409</v>
      </c>
      <c r="Q88" s="169">
        <v>33295</v>
      </c>
      <c r="R88" s="916">
        <v>2986</v>
      </c>
      <c r="S88" s="916">
        <v>3770</v>
      </c>
      <c r="T88" s="169">
        <v>60460</v>
      </c>
      <c r="U88" s="169">
        <v>1994</v>
      </c>
      <c r="V88" s="169">
        <v>1392</v>
      </c>
      <c r="W88" s="169">
        <v>572</v>
      </c>
      <c r="X88" s="169">
        <v>3435</v>
      </c>
      <c r="Y88" s="170">
        <v>128313</v>
      </c>
      <c r="Z88" s="131"/>
      <c r="AA88" s="37"/>
      <c r="AB88" s="36"/>
    </row>
    <row r="89" spans="1:37" ht="15" customHeight="1" x14ac:dyDescent="0.2">
      <c r="B89" s="575" t="s">
        <v>61</v>
      </c>
      <c r="C89" s="530">
        <v>4315</v>
      </c>
      <c r="D89" s="530">
        <v>3186</v>
      </c>
      <c r="E89" s="530">
        <v>1944</v>
      </c>
      <c r="F89" s="530">
        <v>4105</v>
      </c>
      <c r="G89" s="530">
        <v>5106</v>
      </c>
      <c r="H89" s="530">
        <v>2622</v>
      </c>
      <c r="I89" s="530">
        <v>2205</v>
      </c>
      <c r="J89" s="530">
        <v>5341</v>
      </c>
      <c r="K89" s="530">
        <v>2185</v>
      </c>
      <c r="L89" s="809">
        <v>31009</v>
      </c>
      <c r="M89" s="432"/>
      <c r="N89" s="432"/>
      <c r="O89" s="575" t="s">
        <v>61</v>
      </c>
      <c r="P89" s="530">
        <v>21303</v>
      </c>
      <c r="Q89" s="530">
        <v>33210</v>
      </c>
      <c r="R89" s="427">
        <v>3034</v>
      </c>
      <c r="S89" s="427">
        <v>4495</v>
      </c>
      <c r="T89" s="530">
        <v>62042</v>
      </c>
      <c r="U89" s="530">
        <v>2161</v>
      </c>
      <c r="V89" s="530">
        <v>1563</v>
      </c>
      <c r="W89" s="530">
        <v>532</v>
      </c>
      <c r="X89" s="530">
        <v>3121</v>
      </c>
      <c r="Y89" s="809">
        <v>131461</v>
      </c>
      <c r="Z89" s="131"/>
      <c r="AA89" s="37"/>
      <c r="AB89" s="36"/>
    </row>
    <row r="90" spans="1:37" ht="15" customHeight="1" x14ac:dyDescent="0.2">
      <c r="B90" s="571" t="s">
        <v>62</v>
      </c>
      <c r="C90" s="169">
        <v>4011</v>
      </c>
      <c r="D90" s="169">
        <v>3201</v>
      </c>
      <c r="E90" s="169">
        <v>2790</v>
      </c>
      <c r="F90" s="169">
        <v>3827</v>
      </c>
      <c r="G90" s="169">
        <v>4825</v>
      </c>
      <c r="H90" s="169">
        <v>2243</v>
      </c>
      <c r="I90" s="169">
        <v>2096</v>
      </c>
      <c r="J90" s="169">
        <v>5020</v>
      </c>
      <c r="K90" s="169">
        <v>1912</v>
      </c>
      <c r="L90" s="170">
        <v>29925</v>
      </c>
      <c r="M90" s="432"/>
      <c r="N90" s="432"/>
      <c r="O90" s="571" t="s">
        <v>62</v>
      </c>
      <c r="P90" s="169">
        <v>18218</v>
      </c>
      <c r="Q90" s="169">
        <v>27678</v>
      </c>
      <c r="R90" s="916">
        <v>1914</v>
      </c>
      <c r="S90" s="916" t="s">
        <v>353</v>
      </c>
      <c r="T90" s="169">
        <v>47810</v>
      </c>
      <c r="U90" s="169">
        <v>2023</v>
      </c>
      <c r="V90" s="169">
        <v>1464</v>
      </c>
      <c r="W90" s="169">
        <v>483</v>
      </c>
      <c r="X90" s="169">
        <v>2900</v>
      </c>
      <c r="Y90" s="170">
        <v>102490</v>
      </c>
      <c r="Z90" s="131"/>
      <c r="AA90" s="37"/>
      <c r="AB90" s="36"/>
    </row>
    <row r="91" spans="1:37" ht="15" customHeight="1" x14ac:dyDescent="0.2">
      <c r="B91" s="575" t="s">
        <v>63</v>
      </c>
      <c r="C91" s="530">
        <v>4168</v>
      </c>
      <c r="D91" s="530">
        <v>3180</v>
      </c>
      <c r="E91" s="530">
        <v>2939</v>
      </c>
      <c r="F91" s="530">
        <v>3726</v>
      </c>
      <c r="G91" s="530">
        <v>4629</v>
      </c>
      <c r="H91" s="530">
        <v>2326</v>
      </c>
      <c r="I91" s="530">
        <v>2230</v>
      </c>
      <c r="J91" s="530">
        <v>5467</v>
      </c>
      <c r="K91" s="530">
        <v>2063</v>
      </c>
      <c r="L91" s="809">
        <v>30728</v>
      </c>
      <c r="M91" s="432"/>
      <c r="N91" s="432"/>
      <c r="O91" s="575" t="s">
        <v>63</v>
      </c>
      <c r="P91" s="530">
        <v>22082</v>
      </c>
      <c r="Q91" s="530">
        <v>32906</v>
      </c>
      <c r="R91" s="427">
        <v>2291</v>
      </c>
      <c r="S91" s="427" t="s">
        <v>353</v>
      </c>
      <c r="T91" s="530">
        <v>57279</v>
      </c>
      <c r="U91" s="530">
        <v>2115</v>
      </c>
      <c r="V91" s="530">
        <v>2358</v>
      </c>
      <c r="W91" s="530">
        <v>566</v>
      </c>
      <c r="X91" s="530">
        <v>4046</v>
      </c>
      <c r="Y91" s="809">
        <v>123643</v>
      </c>
      <c r="Z91" s="131"/>
      <c r="AA91" s="37"/>
      <c r="AB91" s="36"/>
    </row>
    <row r="92" spans="1:37" ht="15" customHeight="1" x14ac:dyDescent="0.2">
      <c r="B92" s="571" t="s">
        <v>64</v>
      </c>
      <c r="C92" s="169">
        <v>4195</v>
      </c>
      <c r="D92" s="169">
        <v>2972</v>
      </c>
      <c r="E92" s="169">
        <v>2431</v>
      </c>
      <c r="F92" s="169">
        <v>3753</v>
      </c>
      <c r="G92" s="169">
        <v>4594</v>
      </c>
      <c r="H92" s="169">
        <v>2594</v>
      </c>
      <c r="I92" s="169">
        <v>2126</v>
      </c>
      <c r="J92" s="169">
        <v>5078</v>
      </c>
      <c r="K92" s="169">
        <v>2002</v>
      </c>
      <c r="L92" s="170">
        <v>29745</v>
      </c>
      <c r="M92" s="432"/>
      <c r="N92" s="432"/>
      <c r="O92" s="571" t="s">
        <v>64</v>
      </c>
      <c r="P92" s="169">
        <v>19287</v>
      </c>
      <c r="Q92" s="169">
        <v>26787</v>
      </c>
      <c r="R92" s="916">
        <v>1955</v>
      </c>
      <c r="S92" s="916" t="s">
        <v>353</v>
      </c>
      <c r="T92" s="169">
        <v>48029</v>
      </c>
      <c r="U92" s="169">
        <v>2093</v>
      </c>
      <c r="V92" s="169">
        <v>2153</v>
      </c>
      <c r="W92" s="169">
        <v>510</v>
      </c>
      <c r="X92" s="169">
        <v>3421</v>
      </c>
      <c r="Y92" s="170">
        <v>104235</v>
      </c>
      <c r="Z92" s="131"/>
      <c r="AA92" s="37"/>
      <c r="AB92" s="36"/>
    </row>
    <row r="93" spans="1:37" ht="15" customHeight="1" x14ac:dyDescent="0.2">
      <c r="B93" s="575" t="s">
        <v>65</v>
      </c>
      <c r="C93" s="530">
        <v>4489</v>
      </c>
      <c r="D93" s="530">
        <v>3659</v>
      </c>
      <c r="E93" s="530">
        <v>2299</v>
      </c>
      <c r="F93" s="530">
        <v>3643</v>
      </c>
      <c r="G93" s="530">
        <v>5102</v>
      </c>
      <c r="H93" s="530">
        <v>2916</v>
      </c>
      <c r="I93" s="530">
        <v>2383</v>
      </c>
      <c r="J93" s="530">
        <v>3931</v>
      </c>
      <c r="K93" s="530">
        <v>3882</v>
      </c>
      <c r="L93" s="809">
        <v>32304</v>
      </c>
      <c r="M93" s="432"/>
      <c r="N93" s="432"/>
      <c r="O93" s="575" t="s">
        <v>65</v>
      </c>
      <c r="P93" s="530">
        <v>16017</v>
      </c>
      <c r="Q93" s="530">
        <v>24378</v>
      </c>
      <c r="R93" s="427" t="s">
        <v>353</v>
      </c>
      <c r="S93" s="427" t="s">
        <v>353</v>
      </c>
      <c r="T93" s="530">
        <v>40395</v>
      </c>
      <c r="U93" s="530">
        <v>2214</v>
      </c>
      <c r="V93" s="530">
        <v>2132</v>
      </c>
      <c r="W93" s="530">
        <v>635</v>
      </c>
      <c r="X93" s="530">
        <v>3554</v>
      </c>
      <c r="Y93" s="809">
        <v>89325</v>
      </c>
      <c r="Z93" s="131"/>
      <c r="AA93" s="37"/>
      <c r="AB93" s="36"/>
    </row>
    <row r="94" spans="1:37" ht="7.5" customHeight="1" thickBot="1" x14ac:dyDescent="0.25">
      <c r="B94" s="200"/>
      <c r="C94" s="200"/>
      <c r="D94" s="200"/>
      <c r="E94" s="200"/>
      <c r="F94" s="200"/>
      <c r="G94" s="200"/>
      <c r="H94" s="200"/>
      <c r="I94" s="200"/>
      <c r="J94" s="200"/>
      <c r="K94" s="200"/>
      <c r="L94" s="202"/>
      <c r="M94" s="432"/>
      <c r="N94" s="432"/>
      <c r="O94" s="718"/>
      <c r="P94" s="200"/>
      <c r="Q94" s="201"/>
      <c r="R94" s="201"/>
      <c r="S94" s="201"/>
      <c r="T94" s="201"/>
      <c r="U94" s="200"/>
      <c r="V94" s="200"/>
      <c r="W94" s="200"/>
      <c r="X94" s="201"/>
      <c r="Y94" s="202"/>
      <c r="Z94" s="131"/>
      <c r="AA94" s="37"/>
      <c r="AB94" s="36"/>
      <c r="AC94" s="36"/>
      <c r="AD94" s="36"/>
      <c r="AE94" s="36"/>
      <c r="AF94" s="36"/>
      <c r="AG94" s="36"/>
      <c r="AH94" s="36"/>
      <c r="AI94" s="36"/>
      <c r="AJ94" s="36"/>
      <c r="AK94" s="36"/>
    </row>
    <row r="95" spans="1:37" ht="5.25" customHeight="1" x14ac:dyDescent="0.2">
      <c r="B95" s="69"/>
      <c r="C95" s="22"/>
      <c r="D95" s="22"/>
      <c r="E95" s="22"/>
      <c r="F95" s="22"/>
      <c r="G95" s="134"/>
      <c r="H95" s="10"/>
      <c r="I95" s="10"/>
      <c r="J95" s="22"/>
      <c r="K95" s="22"/>
      <c r="L95" s="22"/>
      <c r="M95" s="131"/>
      <c r="N95" s="131"/>
      <c r="O95" s="69"/>
      <c r="P95" s="15"/>
      <c r="Q95" s="15"/>
      <c r="R95" s="15"/>
      <c r="S95" s="15"/>
      <c r="T95" s="15"/>
      <c r="U95" s="15"/>
      <c r="V95" s="15"/>
      <c r="W95" s="15"/>
      <c r="X95" s="15"/>
      <c r="Y95" s="15"/>
      <c r="Z95" s="131"/>
      <c r="AA95" s="37"/>
    </row>
    <row r="96" spans="1:37" ht="17.25" customHeight="1" x14ac:dyDescent="0.2">
      <c r="A96" s="875"/>
      <c r="B96" s="2" t="s">
        <v>673</v>
      </c>
      <c r="C96" s="676"/>
      <c r="D96" s="676"/>
      <c r="E96" s="676"/>
      <c r="F96" s="676"/>
      <c r="G96" s="676"/>
      <c r="H96" s="676"/>
      <c r="I96" s="676"/>
      <c r="J96" s="676"/>
      <c r="K96" s="22"/>
      <c r="L96" s="341" t="s">
        <v>280</v>
      </c>
      <c r="M96" s="15"/>
      <c r="N96" s="15"/>
      <c r="O96" s="2" t="s">
        <v>673</v>
      </c>
      <c r="P96" s="676"/>
      <c r="Q96" s="676"/>
      <c r="R96" s="676"/>
      <c r="S96" s="676"/>
      <c r="T96" s="676"/>
      <c r="U96" s="676"/>
      <c r="V96" s="676"/>
      <c r="W96" s="676"/>
      <c r="X96" s="15"/>
      <c r="Y96" s="341" t="s">
        <v>279</v>
      </c>
      <c r="Z96" s="15"/>
      <c r="AA96" s="15"/>
    </row>
    <row r="97" spans="2:27" ht="12.75" customHeight="1" x14ac:dyDescent="0.2">
      <c r="B97" s="2" t="s">
        <v>674</v>
      </c>
      <c r="C97" s="676"/>
      <c r="D97" s="676"/>
      <c r="E97" s="676"/>
      <c r="F97" s="676"/>
      <c r="G97" s="676"/>
      <c r="H97" s="676"/>
      <c r="I97" s="676"/>
      <c r="J97" s="676"/>
      <c r="K97" s="22"/>
      <c r="L97" s="22"/>
      <c r="M97" s="15"/>
      <c r="N97" s="15"/>
      <c r="O97" s="2" t="s">
        <v>674</v>
      </c>
      <c r="P97" s="676"/>
      <c r="Q97" s="676"/>
      <c r="R97" s="676"/>
      <c r="S97" s="676"/>
      <c r="T97" s="676"/>
      <c r="U97" s="676"/>
      <c r="V97" s="676"/>
      <c r="W97" s="676"/>
      <c r="Z97" s="15"/>
      <c r="AA97" s="15"/>
    </row>
    <row r="98" spans="2:27" x14ac:dyDescent="0.2">
      <c r="B98" s="939" t="s">
        <v>675</v>
      </c>
      <c r="C98" s="939"/>
      <c r="D98" s="939"/>
      <c r="E98" s="939"/>
      <c r="F98" s="939"/>
      <c r="G98" s="939"/>
      <c r="H98" s="939"/>
      <c r="I98" s="939"/>
      <c r="J98" s="939"/>
      <c r="K98" s="22"/>
      <c r="L98" s="22"/>
      <c r="O98" s="939" t="s">
        <v>675</v>
      </c>
      <c r="P98" s="939"/>
      <c r="Q98" s="939"/>
      <c r="R98" s="939"/>
      <c r="S98" s="939"/>
      <c r="T98" s="939"/>
      <c r="U98" s="939"/>
      <c r="V98" s="939"/>
      <c r="W98" s="939"/>
    </row>
    <row r="99" spans="2:27" ht="15" customHeight="1" x14ac:dyDescent="0.2">
      <c r="B99" s="2" t="s">
        <v>670</v>
      </c>
      <c r="C99" s="18"/>
      <c r="D99" s="18"/>
      <c r="E99" s="18"/>
      <c r="F99" s="18"/>
      <c r="G99" s="18"/>
      <c r="H99" s="18"/>
      <c r="I99" s="18"/>
      <c r="J99" s="18"/>
      <c r="K99" s="22"/>
      <c r="L99" s="22"/>
      <c r="O99" s="2" t="s">
        <v>670</v>
      </c>
      <c r="P99" s="18"/>
      <c r="Q99" s="18"/>
      <c r="R99" s="18"/>
      <c r="S99" s="18"/>
      <c r="T99" s="18"/>
      <c r="U99" s="18"/>
      <c r="V99" s="18"/>
      <c r="W99" s="18"/>
    </row>
    <row r="100" spans="2:27" ht="15" customHeight="1" x14ac:dyDescent="0.2">
      <c r="B100" s="69"/>
      <c r="C100" s="22"/>
      <c r="D100" s="22"/>
      <c r="E100" s="22"/>
      <c r="F100" s="22"/>
      <c r="G100" s="134"/>
      <c r="H100" s="10"/>
      <c r="I100" s="10"/>
      <c r="J100" s="22"/>
      <c r="K100" s="22"/>
      <c r="L100" s="22"/>
    </row>
    <row r="101" spans="2:27" ht="15" customHeight="1" x14ac:dyDescent="0.2">
      <c r="B101" s="69"/>
      <c r="C101" s="22"/>
      <c r="D101" s="22"/>
      <c r="E101" s="22"/>
      <c r="F101" s="22"/>
      <c r="G101" s="134"/>
      <c r="H101" s="10"/>
      <c r="I101" s="10"/>
      <c r="J101" s="22"/>
      <c r="K101" s="22"/>
      <c r="L101" s="22"/>
    </row>
    <row r="102" spans="2:27" x14ac:dyDescent="0.2">
      <c r="B102" s="44"/>
    </row>
    <row r="103" spans="2:27" x14ac:dyDescent="0.2">
      <c r="G103" s="7" t="s">
        <v>186</v>
      </c>
    </row>
  </sheetData>
  <mergeCells count="10">
    <mergeCell ref="O98:W98"/>
    <mergeCell ref="Y5:Y6"/>
    <mergeCell ref="W5:X5"/>
    <mergeCell ref="B5:B6"/>
    <mergeCell ref="C5:L5"/>
    <mergeCell ref="O5:O6"/>
    <mergeCell ref="U5:U6"/>
    <mergeCell ref="V5:V6"/>
    <mergeCell ref="P5:T5"/>
    <mergeCell ref="B98:J98"/>
  </mergeCells>
  <hyperlinks>
    <hyperlink ref="AA3" location="contenido!A30" display="Volver al índice"/>
  </hyperlinks>
  <printOptions horizontalCentered="1" verticalCentered="1"/>
  <pageMargins left="0.39370078740157483" right="0.39370078740157483" top="0.39370078740157483" bottom="0.39370078740157483" header="0" footer="0.19685039370078741"/>
  <pageSetup scale="43" orientation="portrait" r:id="rId1"/>
  <headerFooter alignWithMargins="0"/>
  <colBreaks count="1" manualBreakCount="1">
    <brk id="13" max="99"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0000FF"/>
  </sheetPr>
  <dimension ref="B1:AC99"/>
  <sheetViews>
    <sheetView showGridLines="0" view="pageBreakPreview" zoomScale="80" zoomScaleNormal="90" zoomScaleSheetLayoutView="80" zoomScalePageLayoutView="80" workbookViewId="0">
      <pane ySplit="6" topLeftCell="A7" activePane="bottomLeft" state="frozen"/>
      <selection activeCell="E20" sqref="E20"/>
      <selection pane="bottomLeft" activeCell="A7" sqref="A7"/>
    </sheetView>
  </sheetViews>
  <sheetFormatPr baseColWidth="10" defaultColWidth="11.42578125" defaultRowHeight="12.75" x14ac:dyDescent="0.2"/>
  <cols>
    <col min="1" max="1" width="1.140625" style="7" customWidth="1"/>
    <col min="2" max="2" width="14.7109375" style="7" customWidth="1"/>
    <col min="3" max="3" width="9.7109375" style="7" customWidth="1"/>
    <col min="4" max="4" width="12" style="7" customWidth="1"/>
    <col min="5" max="5" width="10.7109375" style="7" customWidth="1"/>
    <col min="6" max="6" width="11.42578125" style="7" customWidth="1"/>
    <col min="7" max="7" width="9.5703125" style="7" customWidth="1"/>
    <col min="8" max="8" width="11.7109375" style="7" customWidth="1"/>
    <col min="9" max="9" width="9.85546875" style="7" customWidth="1"/>
    <col min="10" max="10" width="9.7109375" style="7" customWidth="1"/>
    <col min="11" max="11" width="9.5703125" style="7" customWidth="1"/>
    <col min="12" max="12" width="11" style="7" customWidth="1"/>
    <col min="13" max="13" width="12" style="7" customWidth="1"/>
    <col min="14" max="14" width="11" style="7" bestFit="1" customWidth="1"/>
    <col min="15" max="16" width="2.7109375" style="7" customWidth="1"/>
    <col min="17" max="17" width="14.85546875" style="7" customWidth="1"/>
    <col min="18" max="18" width="10.42578125" style="7" customWidth="1"/>
    <col min="19" max="19" width="9.85546875" style="7" customWidth="1"/>
    <col min="20" max="20" width="10.42578125" style="7" customWidth="1"/>
    <col min="21" max="21" width="11.42578125" style="7" customWidth="1"/>
    <col min="22" max="22" width="10.7109375" style="7" customWidth="1"/>
    <col min="23" max="23" width="13.140625" style="7" customWidth="1"/>
    <col min="24" max="24" width="11.85546875" style="7" customWidth="1"/>
    <col min="25" max="25" width="11.28515625" style="7" customWidth="1"/>
    <col min="26" max="26" width="15.140625" style="7" customWidth="1"/>
    <col min="27" max="27" width="11.85546875" style="7" customWidth="1"/>
    <col min="28" max="28" width="2.7109375" style="7" customWidth="1"/>
    <col min="29" max="16384" width="11.42578125" style="7"/>
  </cols>
  <sheetData>
    <row r="1" spans="2:29" ht="6.75" customHeight="1" x14ac:dyDescent="0.2"/>
    <row r="2" spans="2:29" x14ac:dyDescent="0.2">
      <c r="B2" s="9" t="s">
        <v>668</v>
      </c>
      <c r="G2" s="129"/>
      <c r="L2" s="139"/>
      <c r="M2" s="139"/>
      <c r="Q2" s="9" t="s">
        <v>668</v>
      </c>
    </row>
    <row r="3" spans="2:29" ht="15.75" x14ac:dyDescent="0.25">
      <c r="B3" s="28" t="s">
        <v>341</v>
      </c>
      <c r="N3" s="122" t="s">
        <v>206</v>
      </c>
      <c r="Q3" s="28" t="s">
        <v>341</v>
      </c>
      <c r="AA3" s="138" t="s">
        <v>207</v>
      </c>
      <c r="AC3" s="53" t="s">
        <v>188</v>
      </c>
    </row>
    <row r="4" spans="2:29" ht="7.5" customHeight="1" x14ac:dyDescent="0.2">
      <c r="C4" s="684"/>
      <c r="D4" s="684"/>
      <c r="E4" s="684"/>
      <c r="F4" s="684"/>
      <c r="G4" s="684"/>
      <c r="H4" s="684"/>
      <c r="I4" s="684"/>
      <c r="J4" s="684"/>
      <c r="K4" s="684"/>
      <c r="M4" s="122"/>
      <c r="Q4" s="2"/>
      <c r="R4" s="19"/>
      <c r="S4" s="19"/>
      <c r="T4" s="19"/>
      <c r="U4" s="19"/>
      <c r="V4" s="19"/>
    </row>
    <row r="5" spans="2:29" s="19" customFormat="1" ht="24.95" customHeight="1" thickBot="1" x14ac:dyDescent="0.25">
      <c r="B5" s="962" t="s">
        <v>119</v>
      </c>
      <c r="C5" s="963" t="s">
        <v>124</v>
      </c>
      <c r="D5" s="964"/>
      <c r="E5" s="964"/>
      <c r="F5" s="964"/>
      <c r="G5" s="964"/>
      <c r="H5" s="964"/>
      <c r="I5" s="964"/>
      <c r="J5" s="964"/>
      <c r="K5" s="964"/>
      <c r="L5" s="965"/>
      <c r="M5" s="963" t="s">
        <v>195</v>
      </c>
      <c r="N5" s="964"/>
      <c r="Q5" s="962" t="s">
        <v>119</v>
      </c>
      <c r="R5" s="966" t="s">
        <v>199</v>
      </c>
      <c r="S5" s="941"/>
      <c r="T5" s="941"/>
      <c r="U5" s="941"/>
      <c r="V5" s="942"/>
      <c r="W5" s="957" t="s">
        <v>125</v>
      </c>
      <c r="X5" s="957" t="s">
        <v>126</v>
      </c>
      <c r="Y5" s="957" t="s">
        <v>203</v>
      </c>
      <c r="Z5" s="957" t="s">
        <v>193</v>
      </c>
      <c r="AA5" s="960" t="s">
        <v>423</v>
      </c>
    </row>
    <row r="6" spans="2:29" s="19" customFormat="1" ht="50.25" customHeight="1" x14ac:dyDescent="0.2">
      <c r="B6" s="962"/>
      <c r="C6" s="197" t="s">
        <v>54</v>
      </c>
      <c r="D6" s="197" t="s">
        <v>25</v>
      </c>
      <c r="E6" s="197" t="s">
        <v>195</v>
      </c>
      <c r="F6" s="197" t="s">
        <v>182</v>
      </c>
      <c r="G6" s="197" t="s">
        <v>55</v>
      </c>
      <c r="H6" s="197" t="s">
        <v>56</v>
      </c>
      <c r="I6" s="197" t="s">
        <v>36</v>
      </c>
      <c r="J6" s="197" t="s">
        <v>57</v>
      </c>
      <c r="K6" s="197" t="s">
        <v>58</v>
      </c>
      <c r="L6" s="483" t="s">
        <v>53</v>
      </c>
      <c r="M6" s="488" t="s">
        <v>201</v>
      </c>
      <c r="N6" s="195" t="s">
        <v>202</v>
      </c>
      <c r="Q6" s="962"/>
      <c r="R6" s="854" t="s">
        <v>196</v>
      </c>
      <c r="S6" s="197" t="s">
        <v>197</v>
      </c>
      <c r="T6" s="197" t="s">
        <v>200</v>
      </c>
      <c r="U6" s="853" t="s">
        <v>198</v>
      </c>
      <c r="V6" s="853" t="s">
        <v>53</v>
      </c>
      <c r="W6" s="958"/>
      <c r="X6" s="958"/>
      <c r="Y6" s="958"/>
      <c r="Z6" s="958"/>
      <c r="AA6" s="961"/>
    </row>
    <row r="7" spans="2:29" s="19" customFormat="1" ht="6.95" customHeight="1" thickBot="1" x14ac:dyDescent="0.25">
      <c r="B7" s="204"/>
      <c r="C7" s="205"/>
      <c r="D7" s="205"/>
      <c r="E7" s="205"/>
      <c r="F7" s="205"/>
      <c r="G7" s="205"/>
      <c r="H7" s="205"/>
      <c r="I7" s="205"/>
      <c r="J7" s="205"/>
      <c r="K7" s="205"/>
      <c r="L7" s="205"/>
      <c r="M7" s="206"/>
      <c r="N7" s="204"/>
      <c r="Q7" s="204"/>
      <c r="R7" s="207"/>
      <c r="S7" s="194"/>
      <c r="T7" s="194"/>
      <c r="U7" s="194"/>
      <c r="V7" s="194"/>
      <c r="W7" s="194"/>
      <c r="X7" s="194"/>
      <c r="Y7" s="194"/>
      <c r="Z7" s="194"/>
      <c r="AA7" s="208"/>
    </row>
    <row r="8" spans="2:29" s="19" customFormat="1" ht="6.75" customHeight="1" x14ac:dyDescent="0.2">
      <c r="B8" s="809"/>
      <c r="C8" s="809"/>
      <c r="D8" s="809"/>
      <c r="E8" s="809"/>
      <c r="F8" s="809"/>
      <c r="G8" s="809"/>
      <c r="H8" s="809"/>
      <c r="I8" s="809"/>
      <c r="J8" s="809"/>
      <c r="K8" s="809"/>
      <c r="L8" s="809"/>
      <c r="M8" s="203"/>
      <c r="N8" s="137"/>
      <c r="Q8" s="530"/>
      <c r="R8" s="137"/>
      <c r="S8" s="137"/>
      <c r="T8" s="137"/>
      <c r="U8" s="137"/>
      <c r="V8" s="141"/>
      <c r="W8" s="137"/>
      <c r="X8" s="141"/>
      <c r="Y8" s="683"/>
      <c r="Z8" s="683"/>
      <c r="AA8" s="811"/>
    </row>
    <row r="9" spans="2:29" ht="15.75" customHeight="1" x14ac:dyDescent="0.2">
      <c r="B9" s="856">
        <v>2019</v>
      </c>
      <c r="C9" s="38"/>
      <c r="D9" s="38"/>
      <c r="E9" s="38"/>
      <c r="F9" s="38"/>
      <c r="G9" s="38"/>
      <c r="H9" s="38"/>
      <c r="I9" s="38"/>
      <c r="J9" s="38"/>
      <c r="K9" s="38"/>
      <c r="L9" s="38"/>
      <c r="M9" s="38"/>
      <c r="N9" s="38"/>
      <c r="O9" s="808"/>
      <c r="P9" s="530"/>
      <c r="Q9" s="142">
        <v>2019</v>
      </c>
      <c r="R9" s="38"/>
      <c r="S9" s="38"/>
      <c r="T9" s="38"/>
      <c r="U9" s="38"/>
      <c r="V9" s="38"/>
      <c r="W9" s="38"/>
      <c r="X9" s="38"/>
      <c r="Y9" s="38"/>
      <c r="Z9" s="38"/>
      <c r="AA9" s="38"/>
    </row>
    <row r="10" spans="2:29" ht="18" customHeight="1" x14ac:dyDescent="0.2">
      <c r="B10" s="571" t="s">
        <v>0</v>
      </c>
      <c r="C10" s="425">
        <v>189874</v>
      </c>
      <c r="D10" s="425">
        <v>299743</v>
      </c>
      <c r="E10" s="425">
        <v>301626</v>
      </c>
      <c r="F10" s="425">
        <v>141038</v>
      </c>
      <c r="G10" s="425">
        <v>315708</v>
      </c>
      <c r="H10" s="425">
        <v>305833</v>
      </c>
      <c r="I10" s="425">
        <v>165130</v>
      </c>
      <c r="J10" s="425">
        <v>249726</v>
      </c>
      <c r="K10" s="425">
        <v>165445</v>
      </c>
      <c r="L10" s="378">
        <v>2134123</v>
      </c>
      <c r="M10" s="425">
        <v>65231</v>
      </c>
      <c r="N10" s="425">
        <v>47528</v>
      </c>
      <c r="O10" s="19"/>
      <c r="P10" s="19"/>
      <c r="Q10" s="571" t="s">
        <v>0</v>
      </c>
      <c r="R10" s="425">
        <v>350763</v>
      </c>
      <c r="S10" s="425">
        <v>710512</v>
      </c>
      <c r="T10" s="425">
        <v>16048</v>
      </c>
      <c r="U10" s="425">
        <v>129612</v>
      </c>
      <c r="V10" s="378">
        <v>1206935</v>
      </c>
      <c r="W10" s="425">
        <v>200802</v>
      </c>
      <c r="X10" s="425">
        <v>86206</v>
      </c>
      <c r="Y10" s="425">
        <v>121955</v>
      </c>
      <c r="Z10" s="425">
        <v>936734</v>
      </c>
      <c r="AA10" s="378">
        <v>4799514</v>
      </c>
    </row>
    <row r="11" spans="2:29" ht="18" customHeight="1" x14ac:dyDescent="0.2">
      <c r="B11" s="575" t="s">
        <v>1</v>
      </c>
      <c r="C11" s="137">
        <v>163203</v>
      </c>
      <c r="D11" s="137">
        <v>267333</v>
      </c>
      <c r="E11" s="137">
        <v>231078</v>
      </c>
      <c r="F11" s="137">
        <v>133792</v>
      </c>
      <c r="G11" s="137">
        <v>312565</v>
      </c>
      <c r="H11" s="137">
        <v>270943</v>
      </c>
      <c r="I11" s="137">
        <v>157041</v>
      </c>
      <c r="J11" s="137">
        <v>251298</v>
      </c>
      <c r="K11" s="137">
        <v>163124</v>
      </c>
      <c r="L11" s="741">
        <v>1950377</v>
      </c>
      <c r="M11" s="426">
        <v>67669</v>
      </c>
      <c r="N11" s="426">
        <v>47879</v>
      </c>
      <c r="O11" s="19"/>
      <c r="P11" s="19"/>
      <c r="Q11" s="575" t="s">
        <v>1</v>
      </c>
      <c r="R11" s="137">
        <v>319740</v>
      </c>
      <c r="S11" s="137">
        <v>618327</v>
      </c>
      <c r="T11" s="137">
        <v>15426</v>
      </c>
      <c r="U11" s="137">
        <v>126619</v>
      </c>
      <c r="V11" s="741">
        <v>1080112</v>
      </c>
      <c r="W11" s="137">
        <v>177516</v>
      </c>
      <c r="X11" s="137">
        <v>109259</v>
      </c>
      <c r="Y11" s="137">
        <v>96011</v>
      </c>
      <c r="Z11" s="137">
        <v>860332</v>
      </c>
      <c r="AA11" s="741">
        <v>4389155</v>
      </c>
    </row>
    <row r="12" spans="2:29" ht="18" customHeight="1" x14ac:dyDescent="0.2">
      <c r="B12" s="571" t="s">
        <v>2</v>
      </c>
      <c r="C12" s="425">
        <v>179373</v>
      </c>
      <c r="D12" s="425">
        <v>277077</v>
      </c>
      <c r="E12" s="425">
        <v>262249</v>
      </c>
      <c r="F12" s="425">
        <v>150955</v>
      </c>
      <c r="G12" s="425">
        <v>323970</v>
      </c>
      <c r="H12" s="425">
        <v>278705</v>
      </c>
      <c r="I12" s="425">
        <v>158221</v>
      </c>
      <c r="J12" s="425">
        <v>261605</v>
      </c>
      <c r="K12" s="425">
        <v>164374</v>
      </c>
      <c r="L12" s="378">
        <v>2056529</v>
      </c>
      <c r="M12" s="425">
        <v>66678</v>
      </c>
      <c r="N12" s="425">
        <v>47940</v>
      </c>
      <c r="O12" s="19"/>
      <c r="P12" s="19"/>
      <c r="Q12" s="571" t="s">
        <v>2</v>
      </c>
      <c r="R12" s="425">
        <v>349603</v>
      </c>
      <c r="S12" s="425">
        <v>705495</v>
      </c>
      <c r="T12" s="425">
        <v>15900</v>
      </c>
      <c r="U12" s="425">
        <v>89943</v>
      </c>
      <c r="V12" s="378">
        <v>1160941</v>
      </c>
      <c r="W12" s="425">
        <v>174379</v>
      </c>
      <c r="X12" s="425">
        <v>106212</v>
      </c>
      <c r="Y12" s="425">
        <v>107241</v>
      </c>
      <c r="Z12" s="425">
        <v>988707</v>
      </c>
      <c r="AA12" s="378">
        <v>4708627</v>
      </c>
    </row>
    <row r="13" spans="2:29" ht="18" customHeight="1" x14ac:dyDescent="0.2">
      <c r="B13" s="575" t="s">
        <v>3</v>
      </c>
      <c r="C13" s="137">
        <v>179935</v>
      </c>
      <c r="D13" s="137">
        <v>268399</v>
      </c>
      <c r="E13" s="137">
        <v>246359</v>
      </c>
      <c r="F13" s="137">
        <v>149385</v>
      </c>
      <c r="G13" s="137">
        <v>316069</v>
      </c>
      <c r="H13" s="137">
        <v>262256</v>
      </c>
      <c r="I13" s="137">
        <v>169325</v>
      </c>
      <c r="J13" s="137">
        <v>263172</v>
      </c>
      <c r="K13" s="137">
        <v>179798</v>
      </c>
      <c r="L13" s="741">
        <v>2034698</v>
      </c>
      <c r="M13" s="426">
        <v>62507</v>
      </c>
      <c r="N13" s="426">
        <v>74602</v>
      </c>
      <c r="O13" s="19"/>
      <c r="P13" s="19"/>
      <c r="Q13" s="575" t="s">
        <v>3</v>
      </c>
      <c r="R13" s="137">
        <v>343720</v>
      </c>
      <c r="S13" s="137">
        <v>735983</v>
      </c>
      <c r="T13" s="137">
        <v>9916</v>
      </c>
      <c r="U13" s="137">
        <v>70572</v>
      </c>
      <c r="V13" s="741">
        <v>1160191</v>
      </c>
      <c r="W13" s="137">
        <v>186268</v>
      </c>
      <c r="X13" s="137">
        <v>115612</v>
      </c>
      <c r="Y13" s="137">
        <v>132710</v>
      </c>
      <c r="Z13" s="137">
        <v>970969</v>
      </c>
      <c r="AA13" s="741">
        <v>4737557</v>
      </c>
    </row>
    <row r="14" spans="2:29" ht="18" customHeight="1" x14ac:dyDescent="0.2">
      <c r="B14" s="571" t="s">
        <v>4</v>
      </c>
      <c r="C14" s="425">
        <v>179492</v>
      </c>
      <c r="D14" s="425">
        <v>280480</v>
      </c>
      <c r="E14" s="425">
        <v>293076</v>
      </c>
      <c r="F14" s="425">
        <v>149744</v>
      </c>
      <c r="G14" s="425">
        <v>342817</v>
      </c>
      <c r="H14" s="425">
        <v>296189</v>
      </c>
      <c r="I14" s="425">
        <v>167405</v>
      </c>
      <c r="J14" s="425">
        <v>254296</v>
      </c>
      <c r="K14" s="425">
        <v>178808</v>
      </c>
      <c r="L14" s="378">
        <v>2142307</v>
      </c>
      <c r="M14" s="425">
        <v>71747</v>
      </c>
      <c r="N14" s="425">
        <v>62074</v>
      </c>
      <c r="O14" s="19"/>
      <c r="P14" s="19"/>
      <c r="Q14" s="571" t="s">
        <v>4</v>
      </c>
      <c r="R14" s="425">
        <v>359755</v>
      </c>
      <c r="S14" s="425">
        <v>782124</v>
      </c>
      <c r="T14" s="425">
        <v>15183</v>
      </c>
      <c r="U14" s="425">
        <v>85724</v>
      </c>
      <c r="V14" s="378">
        <v>1242786</v>
      </c>
      <c r="W14" s="425">
        <v>177186</v>
      </c>
      <c r="X14" s="425">
        <v>89474</v>
      </c>
      <c r="Y14" s="425">
        <v>114924</v>
      </c>
      <c r="Z14" s="425">
        <v>1005772</v>
      </c>
      <c r="AA14" s="378">
        <v>4906270</v>
      </c>
    </row>
    <row r="15" spans="2:29" x14ac:dyDescent="0.2">
      <c r="B15" s="575"/>
      <c r="C15" s="530"/>
      <c r="D15" s="530"/>
      <c r="E15" s="530"/>
      <c r="F15" s="530"/>
      <c r="G15" s="530"/>
      <c r="H15" s="530"/>
      <c r="I15" s="530"/>
      <c r="J15" s="530"/>
      <c r="K15" s="530"/>
      <c r="L15" s="530"/>
      <c r="M15" s="530"/>
      <c r="N15" s="530"/>
      <c r="O15" s="870"/>
      <c r="P15" s="530"/>
      <c r="Q15" s="530"/>
      <c r="R15" s="530"/>
      <c r="S15" s="530"/>
      <c r="T15" s="530"/>
      <c r="U15" s="530"/>
      <c r="V15" s="530"/>
      <c r="W15" s="530"/>
      <c r="X15" s="530"/>
      <c r="Y15" s="530"/>
      <c r="Z15" s="530"/>
      <c r="AA15" s="530"/>
      <c r="AB15" s="530">
        <v>0</v>
      </c>
    </row>
    <row r="16" spans="2:29" s="12" customFormat="1" ht="18" customHeight="1" x14ac:dyDescent="0.2">
      <c r="B16" s="798">
        <v>2018</v>
      </c>
      <c r="C16" s="378">
        <v>2100255</v>
      </c>
      <c r="D16" s="378">
        <v>2566099</v>
      </c>
      <c r="E16" s="378">
        <v>3097056</v>
      </c>
      <c r="F16" s="378">
        <v>1645941</v>
      </c>
      <c r="G16" s="378">
        <v>3680647</v>
      </c>
      <c r="H16" s="378">
        <v>3287431</v>
      </c>
      <c r="I16" s="378">
        <v>1925194</v>
      </c>
      <c r="J16" s="378">
        <v>2963383</v>
      </c>
      <c r="K16" s="378">
        <v>1882922</v>
      </c>
      <c r="L16" s="378">
        <v>23148928</v>
      </c>
      <c r="M16" s="378">
        <v>889472</v>
      </c>
      <c r="N16" s="378">
        <v>603201</v>
      </c>
      <c r="Q16" s="798">
        <v>2018</v>
      </c>
      <c r="R16" s="378">
        <v>4344978</v>
      </c>
      <c r="S16" s="378">
        <v>8119547</v>
      </c>
      <c r="T16" s="378">
        <v>281356</v>
      </c>
      <c r="U16" s="378">
        <v>1051519</v>
      </c>
      <c r="V16" s="378">
        <v>13797400</v>
      </c>
      <c r="W16" s="378">
        <v>2393495</v>
      </c>
      <c r="X16" s="378">
        <v>1177278</v>
      </c>
      <c r="Y16" s="378">
        <v>1293317</v>
      </c>
      <c r="Z16" s="378">
        <v>10766381</v>
      </c>
      <c r="AA16" s="378">
        <v>54069472</v>
      </c>
    </row>
    <row r="17" spans="2:27" s="19" customFormat="1" ht="18" customHeight="1" x14ac:dyDescent="0.2">
      <c r="B17" s="575" t="s">
        <v>0</v>
      </c>
      <c r="C17" s="137">
        <v>176282</v>
      </c>
      <c r="D17" s="137">
        <v>221679</v>
      </c>
      <c r="E17" s="137">
        <v>282486</v>
      </c>
      <c r="F17" s="137">
        <v>125302</v>
      </c>
      <c r="G17" s="137">
        <v>263952</v>
      </c>
      <c r="H17" s="137">
        <v>262956</v>
      </c>
      <c r="I17" s="137">
        <v>162022</v>
      </c>
      <c r="J17" s="137">
        <v>233617</v>
      </c>
      <c r="K17" s="137">
        <v>99583</v>
      </c>
      <c r="L17" s="741">
        <v>1827879</v>
      </c>
      <c r="M17" s="426">
        <v>75691</v>
      </c>
      <c r="N17" s="426">
        <v>49321</v>
      </c>
      <c r="Q17" s="575" t="s">
        <v>0</v>
      </c>
      <c r="R17" s="137">
        <v>348526</v>
      </c>
      <c r="S17" s="137">
        <v>732930</v>
      </c>
      <c r="T17" s="137">
        <v>31342</v>
      </c>
      <c r="U17" s="137">
        <v>101439</v>
      </c>
      <c r="V17" s="741">
        <v>1214237</v>
      </c>
      <c r="W17" s="137">
        <v>177326</v>
      </c>
      <c r="X17" s="137">
        <v>87371</v>
      </c>
      <c r="Y17" s="137">
        <v>115454</v>
      </c>
      <c r="Z17" s="876">
        <v>865825</v>
      </c>
      <c r="AA17" s="741">
        <v>4413104</v>
      </c>
    </row>
    <row r="18" spans="2:27" s="19" customFormat="1" ht="18" customHeight="1" x14ac:dyDescent="0.2">
      <c r="B18" s="571" t="s">
        <v>1</v>
      </c>
      <c r="C18" s="425">
        <v>157411</v>
      </c>
      <c r="D18" s="425">
        <v>207722</v>
      </c>
      <c r="E18" s="425">
        <v>196776</v>
      </c>
      <c r="F18" s="425">
        <v>126232</v>
      </c>
      <c r="G18" s="425">
        <v>267734</v>
      </c>
      <c r="H18" s="425">
        <v>258601</v>
      </c>
      <c r="I18" s="425">
        <v>147522</v>
      </c>
      <c r="J18" s="425">
        <v>234241</v>
      </c>
      <c r="K18" s="425">
        <v>146269</v>
      </c>
      <c r="L18" s="378">
        <v>1742508</v>
      </c>
      <c r="M18" s="425">
        <v>66084</v>
      </c>
      <c r="N18" s="425">
        <v>47591</v>
      </c>
      <c r="Q18" s="571" t="s">
        <v>1</v>
      </c>
      <c r="R18" s="425">
        <v>357654</v>
      </c>
      <c r="S18" s="425">
        <v>638298</v>
      </c>
      <c r="T18" s="425">
        <v>28250</v>
      </c>
      <c r="U18" s="425">
        <v>85015</v>
      </c>
      <c r="V18" s="378">
        <v>1109217</v>
      </c>
      <c r="W18" s="425">
        <v>122647</v>
      </c>
      <c r="X18" s="425">
        <v>100394</v>
      </c>
      <c r="Y18" s="425">
        <v>103776</v>
      </c>
      <c r="Z18" s="425">
        <v>807140</v>
      </c>
      <c r="AA18" s="378">
        <v>4099357</v>
      </c>
    </row>
    <row r="19" spans="2:27" s="19" customFormat="1" ht="18" customHeight="1" x14ac:dyDescent="0.2">
      <c r="B19" s="575" t="s">
        <v>2</v>
      </c>
      <c r="C19" s="137">
        <v>174325</v>
      </c>
      <c r="D19" s="137">
        <v>222786</v>
      </c>
      <c r="E19" s="137">
        <v>258791</v>
      </c>
      <c r="F19" s="137">
        <v>138366</v>
      </c>
      <c r="G19" s="137">
        <v>298754</v>
      </c>
      <c r="H19" s="137">
        <v>269520</v>
      </c>
      <c r="I19" s="137">
        <v>170604</v>
      </c>
      <c r="J19" s="137">
        <v>272606</v>
      </c>
      <c r="K19" s="137">
        <v>168322</v>
      </c>
      <c r="L19" s="741">
        <v>1974074</v>
      </c>
      <c r="M19" s="426">
        <v>78128</v>
      </c>
      <c r="N19" s="426">
        <v>56596</v>
      </c>
      <c r="Q19" s="575" t="s">
        <v>2</v>
      </c>
      <c r="R19" s="137">
        <v>388051</v>
      </c>
      <c r="S19" s="137">
        <v>755632</v>
      </c>
      <c r="T19" s="137">
        <v>31357</v>
      </c>
      <c r="U19" s="137">
        <v>84243</v>
      </c>
      <c r="V19" s="741">
        <v>1259283</v>
      </c>
      <c r="W19" s="137">
        <v>179540</v>
      </c>
      <c r="X19" s="137">
        <v>78975</v>
      </c>
      <c r="Y19" s="137">
        <v>101597</v>
      </c>
      <c r="Z19" s="876">
        <v>900669</v>
      </c>
      <c r="AA19" s="741">
        <v>4628862</v>
      </c>
    </row>
    <row r="20" spans="2:27" s="19" customFormat="1" ht="18" customHeight="1" x14ac:dyDescent="0.2">
      <c r="B20" s="571" t="s">
        <v>3</v>
      </c>
      <c r="C20" s="425">
        <v>180001</v>
      </c>
      <c r="D20" s="425">
        <v>219591</v>
      </c>
      <c r="E20" s="425">
        <v>250231</v>
      </c>
      <c r="F20" s="425">
        <v>135841</v>
      </c>
      <c r="G20" s="425">
        <v>288408</v>
      </c>
      <c r="H20" s="425">
        <v>254761</v>
      </c>
      <c r="I20" s="425">
        <v>158967</v>
      </c>
      <c r="J20" s="425">
        <v>247254</v>
      </c>
      <c r="K20" s="425">
        <v>161582</v>
      </c>
      <c r="L20" s="378">
        <v>1896636</v>
      </c>
      <c r="M20" s="425">
        <v>76317</v>
      </c>
      <c r="N20" s="425">
        <v>46556</v>
      </c>
      <c r="Q20" s="571" t="s">
        <v>3</v>
      </c>
      <c r="R20" s="425">
        <v>369428</v>
      </c>
      <c r="S20" s="425">
        <v>680522</v>
      </c>
      <c r="T20" s="425">
        <v>24552</v>
      </c>
      <c r="U20" s="425">
        <v>90873</v>
      </c>
      <c r="V20" s="378">
        <v>1165375</v>
      </c>
      <c r="W20" s="425">
        <v>193275</v>
      </c>
      <c r="X20" s="425">
        <v>81518</v>
      </c>
      <c r="Y20" s="425">
        <v>107300</v>
      </c>
      <c r="Z20" s="425">
        <v>934322</v>
      </c>
      <c r="AA20" s="378">
        <v>4501299</v>
      </c>
    </row>
    <row r="21" spans="2:27" s="19" customFormat="1" ht="18" customHeight="1" x14ac:dyDescent="0.2">
      <c r="B21" s="575" t="s">
        <v>4</v>
      </c>
      <c r="C21" s="137">
        <v>176333</v>
      </c>
      <c r="D21" s="137">
        <v>215094</v>
      </c>
      <c r="E21" s="137">
        <v>248718</v>
      </c>
      <c r="F21" s="137">
        <v>136136</v>
      </c>
      <c r="G21" s="137">
        <v>305753</v>
      </c>
      <c r="H21" s="137">
        <v>276099</v>
      </c>
      <c r="I21" s="137">
        <v>157616</v>
      </c>
      <c r="J21" s="137">
        <v>251192</v>
      </c>
      <c r="K21" s="137">
        <v>166788</v>
      </c>
      <c r="L21" s="741">
        <v>1933729</v>
      </c>
      <c r="M21" s="426">
        <v>79620</v>
      </c>
      <c r="N21" s="426">
        <v>53621</v>
      </c>
      <c r="Q21" s="575" t="s">
        <v>4</v>
      </c>
      <c r="R21" s="137">
        <v>366978</v>
      </c>
      <c r="S21" s="137">
        <v>723351</v>
      </c>
      <c r="T21" s="137">
        <v>25391</v>
      </c>
      <c r="U21" s="137">
        <v>89500</v>
      </c>
      <c r="V21" s="741">
        <v>1205220</v>
      </c>
      <c r="W21" s="137">
        <v>195210</v>
      </c>
      <c r="X21" s="137">
        <v>78233</v>
      </c>
      <c r="Y21" s="137">
        <v>113098</v>
      </c>
      <c r="Z21" s="876">
        <v>948522</v>
      </c>
      <c r="AA21" s="741">
        <v>4607253</v>
      </c>
    </row>
    <row r="22" spans="2:27" s="19" customFormat="1" ht="18" customHeight="1" x14ac:dyDescent="0.2">
      <c r="B22" s="571" t="s">
        <v>5</v>
      </c>
      <c r="C22" s="425">
        <v>167275</v>
      </c>
      <c r="D22" s="425">
        <v>214013</v>
      </c>
      <c r="E22" s="425">
        <v>272752</v>
      </c>
      <c r="F22" s="425">
        <v>135054</v>
      </c>
      <c r="G22" s="425">
        <v>297712</v>
      </c>
      <c r="H22" s="425">
        <v>280159</v>
      </c>
      <c r="I22" s="425">
        <v>154044</v>
      </c>
      <c r="J22" s="425">
        <v>254280</v>
      </c>
      <c r="K22" s="425">
        <v>157018</v>
      </c>
      <c r="L22" s="378">
        <v>1932307</v>
      </c>
      <c r="M22" s="425">
        <v>70322</v>
      </c>
      <c r="N22" s="425">
        <v>47430</v>
      </c>
      <c r="Q22" s="571" t="s">
        <v>5</v>
      </c>
      <c r="R22" s="425">
        <v>352446</v>
      </c>
      <c r="S22" s="425">
        <v>757397</v>
      </c>
      <c r="T22" s="425">
        <v>27548</v>
      </c>
      <c r="U22" s="425">
        <v>83396</v>
      </c>
      <c r="V22" s="378">
        <v>1220787</v>
      </c>
      <c r="W22" s="425">
        <v>182705</v>
      </c>
      <c r="X22" s="425">
        <v>86174</v>
      </c>
      <c r="Y22" s="425">
        <v>100245</v>
      </c>
      <c r="Z22" s="425">
        <v>979091</v>
      </c>
      <c r="AA22" s="378">
        <v>4619061</v>
      </c>
    </row>
    <row r="23" spans="2:27" s="19" customFormat="1" ht="18" customHeight="1" x14ac:dyDescent="0.2">
      <c r="B23" s="575" t="s">
        <v>60</v>
      </c>
      <c r="C23" s="137">
        <v>178389</v>
      </c>
      <c r="D23" s="137">
        <v>213315</v>
      </c>
      <c r="E23" s="137">
        <v>192118</v>
      </c>
      <c r="F23" s="137">
        <v>149000</v>
      </c>
      <c r="G23" s="137">
        <v>322372</v>
      </c>
      <c r="H23" s="137">
        <v>259460</v>
      </c>
      <c r="I23" s="137">
        <v>164014</v>
      </c>
      <c r="J23" s="137">
        <v>252750</v>
      </c>
      <c r="K23" s="137">
        <v>170529</v>
      </c>
      <c r="L23" s="741">
        <v>1901947</v>
      </c>
      <c r="M23" s="426">
        <v>70683</v>
      </c>
      <c r="N23" s="426">
        <v>48960</v>
      </c>
      <c r="Q23" s="575" t="s">
        <v>60</v>
      </c>
      <c r="R23" s="137">
        <v>385579</v>
      </c>
      <c r="S23" s="137">
        <v>754470</v>
      </c>
      <c r="T23" s="137">
        <v>21244</v>
      </c>
      <c r="U23" s="137">
        <v>87209</v>
      </c>
      <c r="V23" s="741">
        <v>1248502</v>
      </c>
      <c r="W23" s="137">
        <v>218915</v>
      </c>
      <c r="X23" s="137">
        <v>98354</v>
      </c>
      <c r="Y23" s="137">
        <v>104984</v>
      </c>
      <c r="Z23" s="876">
        <v>865016</v>
      </c>
      <c r="AA23" s="741">
        <v>4557361</v>
      </c>
    </row>
    <row r="24" spans="2:27" s="19" customFormat="1" ht="18" customHeight="1" x14ac:dyDescent="0.2">
      <c r="B24" s="571" t="s">
        <v>61</v>
      </c>
      <c r="C24" s="425">
        <v>180242</v>
      </c>
      <c r="D24" s="425">
        <v>209600</v>
      </c>
      <c r="E24" s="425">
        <v>265238</v>
      </c>
      <c r="F24" s="425">
        <v>139094</v>
      </c>
      <c r="G24" s="425">
        <v>320038</v>
      </c>
      <c r="H24" s="425">
        <v>265702</v>
      </c>
      <c r="I24" s="425">
        <v>170841</v>
      </c>
      <c r="J24" s="425">
        <v>245059</v>
      </c>
      <c r="K24" s="425">
        <v>177661</v>
      </c>
      <c r="L24" s="378">
        <v>1973475</v>
      </c>
      <c r="M24" s="425">
        <v>73431</v>
      </c>
      <c r="N24" s="425">
        <v>49933</v>
      </c>
      <c r="O24" s="40"/>
      <c r="P24" s="40"/>
      <c r="Q24" s="571" t="s">
        <v>61</v>
      </c>
      <c r="R24" s="425">
        <v>401074</v>
      </c>
      <c r="S24" s="425">
        <v>792530</v>
      </c>
      <c r="T24" s="425">
        <v>22955</v>
      </c>
      <c r="U24" s="425">
        <v>118043</v>
      </c>
      <c r="V24" s="378">
        <v>1334602</v>
      </c>
      <c r="W24" s="425">
        <v>207825</v>
      </c>
      <c r="X24" s="425">
        <v>105473</v>
      </c>
      <c r="Y24" s="425">
        <v>125041</v>
      </c>
      <c r="Z24" s="425">
        <v>936994</v>
      </c>
      <c r="AA24" s="378">
        <v>4806774</v>
      </c>
    </row>
    <row r="25" spans="2:27" s="19" customFormat="1" ht="18" customHeight="1" x14ac:dyDescent="0.2">
      <c r="B25" s="575" t="s">
        <v>62</v>
      </c>
      <c r="C25" s="137">
        <v>179073</v>
      </c>
      <c r="D25" s="137">
        <v>206498</v>
      </c>
      <c r="E25" s="137">
        <v>252216</v>
      </c>
      <c r="F25" s="137">
        <v>136497</v>
      </c>
      <c r="G25" s="137">
        <v>311592</v>
      </c>
      <c r="H25" s="137">
        <v>275212</v>
      </c>
      <c r="I25" s="137">
        <v>153157</v>
      </c>
      <c r="J25" s="137">
        <v>259235</v>
      </c>
      <c r="K25" s="137">
        <v>157546</v>
      </c>
      <c r="L25" s="741">
        <v>1931026</v>
      </c>
      <c r="M25" s="426">
        <v>72626</v>
      </c>
      <c r="N25" s="426">
        <v>48372</v>
      </c>
      <c r="O25" s="40"/>
      <c r="P25" s="40"/>
      <c r="Q25" s="575" t="s">
        <v>62</v>
      </c>
      <c r="R25" s="137">
        <v>353299</v>
      </c>
      <c r="S25" s="137">
        <v>774458</v>
      </c>
      <c r="T25" s="137">
        <v>16672</v>
      </c>
      <c r="U25" s="137">
        <v>80532</v>
      </c>
      <c r="V25" s="741">
        <v>1224961</v>
      </c>
      <c r="W25" s="137">
        <v>204460</v>
      </c>
      <c r="X25" s="137">
        <v>134973</v>
      </c>
      <c r="Y25" s="137">
        <v>109380</v>
      </c>
      <c r="Z25" s="876">
        <v>879400</v>
      </c>
      <c r="AA25" s="741">
        <v>4605198</v>
      </c>
    </row>
    <row r="26" spans="2:27" s="19" customFormat="1" ht="18" customHeight="1" x14ac:dyDescent="0.2">
      <c r="B26" s="571" t="s">
        <v>63</v>
      </c>
      <c r="C26" s="425">
        <v>170059</v>
      </c>
      <c r="D26" s="425">
        <v>202933</v>
      </c>
      <c r="E26" s="425">
        <v>325572</v>
      </c>
      <c r="F26" s="425">
        <v>141979</v>
      </c>
      <c r="G26" s="425">
        <v>322766</v>
      </c>
      <c r="H26" s="425">
        <v>288559</v>
      </c>
      <c r="I26" s="425">
        <v>154668</v>
      </c>
      <c r="J26" s="425">
        <v>246673</v>
      </c>
      <c r="K26" s="425">
        <v>159607</v>
      </c>
      <c r="L26" s="378">
        <v>2012816</v>
      </c>
      <c r="M26" s="425">
        <v>73281</v>
      </c>
      <c r="N26" s="425">
        <v>48279</v>
      </c>
      <c r="O26" s="40"/>
      <c r="P26" s="40"/>
      <c r="Q26" s="571" t="s">
        <v>63</v>
      </c>
      <c r="R26" s="425">
        <v>376810</v>
      </c>
      <c r="S26" s="425">
        <v>465562</v>
      </c>
      <c r="T26" s="425">
        <v>17074</v>
      </c>
      <c r="U26" s="425">
        <v>83177</v>
      </c>
      <c r="V26" s="378">
        <v>942623</v>
      </c>
      <c r="W26" s="425">
        <v>240023</v>
      </c>
      <c r="X26" s="425">
        <v>122486</v>
      </c>
      <c r="Y26" s="425">
        <v>115425</v>
      </c>
      <c r="Z26" s="425">
        <v>952066</v>
      </c>
      <c r="AA26" s="378">
        <v>4506999</v>
      </c>
    </row>
    <row r="27" spans="2:27" s="19" customFormat="1" ht="18" customHeight="1" x14ac:dyDescent="0.2">
      <c r="B27" s="575" t="s">
        <v>64</v>
      </c>
      <c r="C27" s="137">
        <v>181139</v>
      </c>
      <c r="D27" s="137">
        <v>212972</v>
      </c>
      <c r="E27" s="137">
        <v>274111</v>
      </c>
      <c r="F27" s="137">
        <v>132530</v>
      </c>
      <c r="G27" s="137">
        <v>311223</v>
      </c>
      <c r="H27" s="137">
        <v>279897</v>
      </c>
      <c r="I27" s="137">
        <v>155726</v>
      </c>
      <c r="J27" s="137">
        <v>234549</v>
      </c>
      <c r="K27" s="137">
        <v>160887</v>
      </c>
      <c r="L27" s="741">
        <v>1943034</v>
      </c>
      <c r="M27" s="426">
        <v>80922</v>
      </c>
      <c r="N27" s="426">
        <v>47910</v>
      </c>
      <c r="O27" s="40"/>
      <c r="P27" s="40"/>
      <c r="Q27" s="575" t="s">
        <v>64</v>
      </c>
      <c r="R27" s="137">
        <v>334190</v>
      </c>
      <c r="S27" s="137">
        <v>713727</v>
      </c>
      <c r="T27" s="137">
        <v>21418</v>
      </c>
      <c r="U27" s="137">
        <v>73482</v>
      </c>
      <c r="V27" s="741">
        <v>1142817</v>
      </c>
      <c r="W27" s="137">
        <v>247767</v>
      </c>
      <c r="X27" s="137">
        <v>123051</v>
      </c>
      <c r="Y27" s="137">
        <v>99301</v>
      </c>
      <c r="Z27" s="876">
        <v>861359</v>
      </c>
      <c r="AA27" s="741">
        <v>4546161</v>
      </c>
    </row>
    <row r="28" spans="2:27" s="19" customFormat="1" ht="18" customHeight="1" x14ac:dyDescent="0.2">
      <c r="B28" s="571" t="s">
        <v>65</v>
      </c>
      <c r="C28" s="425">
        <v>179726</v>
      </c>
      <c r="D28" s="425">
        <v>219896</v>
      </c>
      <c r="E28" s="425">
        <v>278047</v>
      </c>
      <c r="F28" s="425">
        <v>149910</v>
      </c>
      <c r="G28" s="425">
        <v>370343</v>
      </c>
      <c r="H28" s="425">
        <v>316505</v>
      </c>
      <c r="I28" s="425">
        <v>176013</v>
      </c>
      <c r="J28" s="425">
        <v>231927</v>
      </c>
      <c r="K28" s="425">
        <v>157130</v>
      </c>
      <c r="L28" s="378">
        <v>2079497</v>
      </c>
      <c r="M28" s="425">
        <v>72367</v>
      </c>
      <c r="N28" s="425">
        <v>58632</v>
      </c>
      <c r="O28" s="40"/>
      <c r="P28" s="40"/>
      <c r="Q28" s="571" t="s">
        <v>65</v>
      </c>
      <c r="R28" s="425">
        <v>310943</v>
      </c>
      <c r="S28" s="425">
        <v>330670</v>
      </c>
      <c r="T28" s="425">
        <v>13553</v>
      </c>
      <c r="U28" s="425">
        <v>74610</v>
      </c>
      <c r="V28" s="378">
        <v>729776</v>
      </c>
      <c r="W28" s="425">
        <v>223802</v>
      </c>
      <c r="X28" s="425">
        <v>80276</v>
      </c>
      <c r="Y28" s="425">
        <v>97716</v>
      </c>
      <c r="Z28" s="425">
        <v>835977</v>
      </c>
      <c r="AA28" s="378">
        <v>4178043</v>
      </c>
    </row>
    <row r="29" spans="2:27" s="12" customFormat="1" ht="18" customHeight="1" x14ac:dyDescent="0.2">
      <c r="B29" s="142">
        <v>2017</v>
      </c>
      <c r="C29" s="741">
        <v>2062092</v>
      </c>
      <c r="D29" s="741">
        <v>2637075</v>
      </c>
      <c r="E29" s="741">
        <v>2756445</v>
      </c>
      <c r="F29" s="741">
        <v>1478848</v>
      </c>
      <c r="G29" s="741">
        <v>3231835</v>
      </c>
      <c r="H29" s="741">
        <v>2770300</v>
      </c>
      <c r="I29" s="741">
        <v>1852045</v>
      </c>
      <c r="J29" s="741">
        <v>2963104</v>
      </c>
      <c r="K29" s="741">
        <v>1964385</v>
      </c>
      <c r="L29" s="741">
        <v>19794127</v>
      </c>
      <c r="M29" s="877">
        <v>814604</v>
      </c>
      <c r="N29" s="877">
        <v>547486</v>
      </c>
      <c r="Q29" s="142">
        <v>2017</v>
      </c>
      <c r="R29" s="741">
        <v>4557590</v>
      </c>
      <c r="S29" s="741">
        <v>7810529</v>
      </c>
      <c r="T29" s="741">
        <v>265170</v>
      </c>
      <c r="U29" s="741">
        <v>1000226</v>
      </c>
      <c r="V29" s="741">
        <v>13633515</v>
      </c>
      <c r="W29" s="741">
        <v>2276488</v>
      </c>
      <c r="X29" s="741">
        <v>1070407</v>
      </c>
      <c r="Y29" s="741">
        <v>1186303</v>
      </c>
      <c r="Z29" s="741">
        <v>9832803</v>
      </c>
      <c r="AA29" s="741">
        <v>49155733</v>
      </c>
    </row>
    <row r="30" spans="2:27" s="19" customFormat="1" ht="18" customHeight="1" x14ac:dyDescent="0.2">
      <c r="B30" s="571" t="s">
        <v>0</v>
      </c>
      <c r="C30" s="425">
        <v>175526</v>
      </c>
      <c r="D30" s="425">
        <v>235753</v>
      </c>
      <c r="E30" s="425">
        <v>217669</v>
      </c>
      <c r="F30" s="425">
        <v>113149</v>
      </c>
      <c r="G30" s="425">
        <v>235105</v>
      </c>
      <c r="H30" s="425">
        <v>227980</v>
      </c>
      <c r="I30" s="425">
        <v>160796</v>
      </c>
      <c r="J30" s="425">
        <v>230682</v>
      </c>
      <c r="K30" s="425">
        <v>145813</v>
      </c>
      <c r="L30" s="378">
        <v>1742473</v>
      </c>
      <c r="M30" s="425">
        <v>80577</v>
      </c>
      <c r="N30" s="425">
        <v>38072</v>
      </c>
      <c r="Q30" s="571" t="s">
        <v>0</v>
      </c>
      <c r="R30" s="425">
        <v>378687</v>
      </c>
      <c r="S30" s="425">
        <v>664054</v>
      </c>
      <c r="T30" s="425">
        <v>19347</v>
      </c>
      <c r="U30" s="425">
        <v>80913</v>
      </c>
      <c r="V30" s="378">
        <v>1143001</v>
      </c>
      <c r="W30" s="425">
        <v>247947</v>
      </c>
      <c r="X30" s="425">
        <v>86913</v>
      </c>
      <c r="Y30" s="425">
        <v>100150</v>
      </c>
      <c r="Z30" s="425">
        <v>837880</v>
      </c>
      <c r="AA30" s="378">
        <v>4277013</v>
      </c>
    </row>
    <row r="31" spans="2:27" s="19" customFormat="1" ht="18" customHeight="1" x14ac:dyDescent="0.2">
      <c r="B31" s="575" t="s">
        <v>1</v>
      </c>
      <c r="C31" s="137">
        <v>151969</v>
      </c>
      <c r="D31" s="137">
        <v>226695</v>
      </c>
      <c r="E31" s="137">
        <v>214444</v>
      </c>
      <c r="F31" s="137">
        <v>108177</v>
      </c>
      <c r="G31" s="137">
        <v>242461</v>
      </c>
      <c r="H31" s="137">
        <v>232444</v>
      </c>
      <c r="I31" s="137">
        <v>149376</v>
      </c>
      <c r="J31" s="137">
        <v>254685</v>
      </c>
      <c r="K31" s="137">
        <v>148208</v>
      </c>
      <c r="L31" s="741">
        <v>1728459</v>
      </c>
      <c r="M31" s="426">
        <v>77627</v>
      </c>
      <c r="N31" s="426">
        <v>38090</v>
      </c>
      <c r="Q31" s="575" t="s">
        <v>1</v>
      </c>
      <c r="R31" s="137">
        <v>350833</v>
      </c>
      <c r="S31" s="137">
        <v>627995</v>
      </c>
      <c r="T31" s="137">
        <v>17542</v>
      </c>
      <c r="U31" s="137">
        <v>81951</v>
      </c>
      <c r="V31" s="741">
        <v>1078321</v>
      </c>
      <c r="W31" s="137">
        <v>124935</v>
      </c>
      <c r="X31" s="137">
        <v>83850</v>
      </c>
      <c r="Y31" s="137">
        <v>99975</v>
      </c>
      <c r="Z31" s="137">
        <v>747140</v>
      </c>
      <c r="AA31" s="741">
        <v>3978397</v>
      </c>
    </row>
    <row r="32" spans="2:27" s="19" customFormat="1" ht="18" customHeight="1" x14ac:dyDescent="0.2">
      <c r="B32" s="571" t="s">
        <v>2</v>
      </c>
      <c r="C32" s="425">
        <v>176446</v>
      </c>
      <c r="D32" s="425">
        <v>222564</v>
      </c>
      <c r="E32" s="425">
        <v>225087</v>
      </c>
      <c r="F32" s="425">
        <v>123997</v>
      </c>
      <c r="G32" s="425">
        <v>288000</v>
      </c>
      <c r="H32" s="425">
        <v>242815</v>
      </c>
      <c r="I32" s="425">
        <v>167273</v>
      </c>
      <c r="J32" s="425">
        <v>282377</v>
      </c>
      <c r="K32" s="425">
        <v>163262</v>
      </c>
      <c r="L32" s="378">
        <v>1891821</v>
      </c>
      <c r="M32" s="425">
        <v>72245</v>
      </c>
      <c r="N32" s="425">
        <v>44650</v>
      </c>
      <c r="Q32" s="571" t="s">
        <v>2</v>
      </c>
      <c r="R32" s="425">
        <v>394936</v>
      </c>
      <c r="S32" s="425">
        <v>626477</v>
      </c>
      <c r="T32" s="425">
        <v>21256</v>
      </c>
      <c r="U32" s="425">
        <v>75233</v>
      </c>
      <c r="V32" s="378">
        <v>1117902</v>
      </c>
      <c r="W32" s="425">
        <v>165641</v>
      </c>
      <c r="X32" s="425">
        <v>89716</v>
      </c>
      <c r="Y32" s="425">
        <v>91572</v>
      </c>
      <c r="Z32" s="425">
        <v>893360</v>
      </c>
      <c r="AA32" s="378">
        <v>4366907</v>
      </c>
    </row>
    <row r="33" spans="2:27" s="19" customFormat="1" ht="18" customHeight="1" x14ac:dyDescent="0.2">
      <c r="B33" s="575" t="s">
        <v>3</v>
      </c>
      <c r="C33" s="137">
        <v>174583</v>
      </c>
      <c r="D33" s="137">
        <v>204863</v>
      </c>
      <c r="E33" s="137">
        <v>222918</v>
      </c>
      <c r="F33" s="137">
        <v>131892</v>
      </c>
      <c r="G33" s="137">
        <v>283168</v>
      </c>
      <c r="H33" s="137">
        <v>191245</v>
      </c>
      <c r="I33" s="137">
        <v>144222</v>
      </c>
      <c r="J33" s="137">
        <v>233065</v>
      </c>
      <c r="K33" s="137">
        <v>152452</v>
      </c>
      <c r="L33" s="741">
        <v>1738408</v>
      </c>
      <c r="M33" s="426">
        <v>67812</v>
      </c>
      <c r="N33" s="426">
        <v>37556</v>
      </c>
      <c r="Q33" s="802" t="s">
        <v>3</v>
      </c>
      <c r="R33" s="137">
        <v>392786</v>
      </c>
      <c r="S33" s="137">
        <v>574340</v>
      </c>
      <c r="T33" s="137">
        <v>20984</v>
      </c>
      <c r="U33" s="137">
        <v>77457</v>
      </c>
      <c r="V33" s="741">
        <v>1065567</v>
      </c>
      <c r="W33" s="137">
        <v>165267</v>
      </c>
      <c r="X33" s="137">
        <v>75902</v>
      </c>
      <c r="Y33" s="137">
        <v>98440</v>
      </c>
      <c r="Z33" s="137">
        <v>786548</v>
      </c>
      <c r="AA33" s="741">
        <v>4035500</v>
      </c>
    </row>
    <row r="34" spans="2:27" s="19" customFormat="1" ht="18" customHeight="1" x14ac:dyDescent="0.2">
      <c r="B34" s="571" t="s">
        <v>4</v>
      </c>
      <c r="C34" s="425">
        <v>172031</v>
      </c>
      <c r="D34" s="425">
        <v>221484</v>
      </c>
      <c r="E34" s="425">
        <v>239092</v>
      </c>
      <c r="F34" s="425">
        <v>132093</v>
      </c>
      <c r="G34" s="425">
        <v>284018</v>
      </c>
      <c r="H34" s="425">
        <v>240898</v>
      </c>
      <c r="I34" s="425">
        <v>154890</v>
      </c>
      <c r="J34" s="425">
        <v>257395</v>
      </c>
      <c r="K34" s="425">
        <v>166928</v>
      </c>
      <c r="L34" s="378">
        <v>1868829</v>
      </c>
      <c r="M34" s="425">
        <v>63925</v>
      </c>
      <c r="N34" s="425">
        <v>41679</v>
      </c>
      <c r="Q34" s="571" t="s">
        <v>4</v>
      </c>
      <c r="R34" s="425">
        <v>424624</v>
      </c>
      <c r="S34" s="425">
        <v>693773</v>
      </c>
      <c r="T34" s="425">
        <v>22240</v>
      </c>
      <c r="U34" s="425">
        <v>82774</v>
      </c>
      <c r="V34" s="378">
        <v>1223411</v>
      </c>
      <c r="W34" s="425">
        <v>176051</v>
      </c>
      <c r="X34" s="425">
        <v>81873</v>
      </c>
      <c r="Y34" s="425">
        <v>91144</v>
      </c>
      <c r="Z34" s="425">
        <v>810313</v>
      </c>
      <c r="AA34" s="378">
        <v>4357225</v>
      </c>
    </row>
    <row r="35" spans="2:27" s="19" customFormat="1" ht="18" customHeight="1" x14ac:dyDescent="0.2">
      <c r="B35" s="575" t="s">
        <v>5</v>
      </c>
      <c r="C35" s="137">
        <v>170305</v>
      </c>
      <c r="D35" s="137">
        <v>250493</v>
      </c>
      <c r="E35" s="137">
        <v>238568</v>
      </c>
      <c r="F35" s="137">
        <v>124499</v>
      </c>
      <c r="G35" s="137">
        <v>274109</v>
      </c>
      <c r="H35" s="137">
        <v>220170</v>
      </c>
      <c r="I35" s="137">
        <v>164532</v>
      </c>
      <c r="J35" s="137">
        <v>250632</v>
      </c>
      <c r="K35" s="137">
        <v>170911</v>
      </c>
      <c r="L35" s="741">
        <v>1864219</v>
      </c>
      <c r="M35" s="426">
        <v>55044</v>
      </c>
      <c r="N35" s="426">
        <v>41108</v>
      </c>
      <c r="Q35" s="575" t="s">
        <v>5</v>
      </c>
      <c r="R35" s="137">
        <v>432211</v>
      </c>
      <c r="S35" s="137">
        <v>754102</v>
      </c>
      <c r="T35" s="137">
        <v>23684</v>
      </c>
      <c r="U35" s="137">
        <v>99821</v>
      </c>
      <c r="V35" s="741">
        <v>1309818</v>
      </c>
      <c r="W35" s="137">
        <v>177817</v>
      </c>
      <c r="X35" s="137">
        <v>77701</v>
      </c>
      <c r="Y35" s="137">
        <v>102091</v>
      </c>
      <c r="Z35" s="137">
        <v>900153</v>
      </c>
      <c r="AA35" s="741">
        <v>4527951</v>
      </c>
    </row>
    <row r="36" spans="2:27" s="19" customFormat="1" ht="18" customHeight="1" x14ac:dyDescent="0.2">
      <c r="B36" s="571" t="s">
        <v>60</v>
      </c>
      <c r="C36" s="425">
        <v>167451</v>
      </c>
      <c r="D36" s="425">
        <v>194969</v>
      </c>
      <c r="E36" s="425">
        <v>181420</v>
      </c>
      <c r="F36" s="425">
        <v>129647</v>
      </c>
      <c r="G36" s="425">
        <v>276107</v>
      </c>
      <c r="H36" s="425">
        <v>221357</v>
      </c>
      <c r="I36" s="425">
        <v>143792</v>
      </c>
      <c r="J36" s="425">
        <v>236615</v>
      </c>
      <c r="K36" s="425">
        <v>183277</v>
      </c>
      <c r="L36" s="378">
        <v>1734635</v>
      </c>
      <c r="M36" s="425">
        <v>68658</v>
      </c>
      <c r="N36" s="425">
        <v>50185</v>
      </c>
      <c r="Q36" s="571" t="s">
        <v>60</v>
      </c>
      <c r="R36" s="425">
        <v>356791</v>
      </c>
      <c r="S36" s="425">
        <v>614029</v>
      </c>
      <c r="T36" s="425">
        <v>21595</v>
      </c>
      <c r="U36" s="425">
        <v>73948</v>
      </c>
      <c r="V36" s="378">
        <v>1066363</v>
      </c>
      <c r="W36" s="425">
        <v>150644</v>
      </c>
      <c r="X36" s="425">
        <v>82020</v>
      </c>
      <c r="Y36" s="425">
        <v>90452</v>
      </c>
      <c r="Z36" s="425">
        <v>766946</v>
      </c>
      <c r="AA36" s="378">
        <v>4009903</v>
      </c>
    </row>
    <row r="37" spans="2:27" s="19" customFormat="1" ht="18" customHeight="1" x14ac:dyDescent="0.2">
      <c r="B37" s="575" t="s">
        <v>61</v>
      </c>
      <c r="C37" s="137">
        <v>173745</v>
      </c>
      <c r="D37" s="137">
        <v>215992</v>
      </c>
      <c r="E37" s="137">
        <v>236343</v>
      </c>
      <c r="F37" s="137">
        <v>131853</v>
      </c>
      <c r="G37" s="137">
        <v>268863</v>
      </c>
      <c r="H37" s="137">
        <v>228075</v>
      </c>
      <c r="I37" s="137">
        <v>152451</v>
      </c>
      <c r="J37" s="137">
        <v>234727</v>
      </c>
      <c r="K37" s="137">
        <v>178954</v>
      </c>
      <c r="L37" s="741">
        <v>1821003</v>
      </c>
      <c r="M37" s="426">
        <v>63639</v>
      </c>
      <c r="N37" s="426">
        <v>51614</v>
      </c>
      <c r="O37" s="40"/>
      <c r="P37" s="40"/>
      <c r="Q37" s="575" t="s">
        <v>61</v>
      </c>
      <c r="R37" s="137">
        <v>421752</v>
      </c>
      <c r="S37" s="137">
        <v>677218</v>
      </c>
      <c r="T37" s="137">
        <v>23298</v>
      </c>
      <c r="U37" s="137">
        <v>96198</v>
      </c>
      <c r="V37" s="741">
        <v>1218466</v>
      </c>
      <c r="W37" s="137">
        <v>204180</v>
      </c>
      <c r="X37" s="137">
        <v>90678</v>
      </c>
      <c r="Y37" s="137">
        <v>102434</v>
      </c>
      <c r="Z37" s="137">
        <v>883463</v>
      </c>
      <c r="AA37" s="741">
        <v>4435477</v>
      </c>
    </row>
    <row r="38" spans="2:27" s="19" customFormat="1" ht="18" customHeight="1" x14ac:dyDescent="0.2">
      <c r="B38" s="571" t="s">
        <v>62</v>
      </c>
      <c r="C38" s="425">
        <v>168172</v>
      </c>
      <c r="D38" s="425">
        <v>219252</v>
      </c>
      <c r="E38" s="425">
        <v>210396</v>
      </c>
      <c r="F38" s="425">
        <v>102346</v>
      </c>
      <c r="G38" s="425">
        <v>244764</v>
      </c>
      <c r="H38" s="425">
        <v>224921</v>
      </c>
      <c r="I38" s="425">
        <v>147858</v>
      </c>
      <c r="J38" s="425">
        <v>243187</v>
      </c>
      <c r="K38" s="425">
        <v>163472</v>
      </c>
      <c r="L38" s="378">
        <v>1724368</v>
      </c>
      <c r="M38" s="425">
        <v>58810</v>
      </c>
      <c r="N38" s="425">
        <v>47928</v>
      </c>
      <c r="O38" s="40"/>
      <c r="P38" s="40"/>
      <c r="Q38" s="571" t="s">
        <v>62</v>
      </c>
      <c r="R38" s="425">
        <v>426534</v>
      </c>
      <c r="S38" s="425">
        <v>671313</v>
      </c>
      <c r="T38" s="425">
        <v>26015</v>
      </c>
      <c r="U38" s="425">
        <v>105741</v>
      </c>
      <c r="V38" s="378">
        <v>1229603</v>
      </c>
      <c r="W38" s="425">
        <v>195955</v>
      </c>
      <c r="X38" s="425">
        <v>84730</v>
      </c>
      <c r="Y38" s="425">
        <v>105430</v>
      </c>
      <c r="Z38" s="425">
        <v>806997</v>
      </c>
      <c r="AA38" s="378">
        <v>4253821</v>
      </c>
    </row>
    <row r="39" spans="2:27" s="19" customFormat="1" ht="18" customHeight="1" x14ac:dyDescent="0.2">
      <c r="B39" s="575" t="s">
        <v>63</v>
      </c>
      <c r="C39" s="137">
        <v>181364</v>
      </c>
      <c r="D39" s="137">
        <v>211496</v>
      </c>
      <c r="E39" s="137">
        <v>236957</v>
      </c>
      <c r="F39" s="137">
        <v>129395</v>
      </c>
      <c r="G39" s="137">
        <v>274423</v>
      </c>
      <c r="H39" s="137">
        <v>230309</v>
      </c>
      <c r="I39" s="137">
        <v>154119</v>
      </c>
      <c r="J39" s="137">
        <v>238738</v>
      </c>
      <c r="K39" s="137">
        <v>156105</v>
      </c>
      <c r="L39" s="741">
        <v>1812906</v>
      </c>
      <c r="M39" s="426">
        <v>61208</v>
      </c>
      <c r="N39" s="426">
        <v>44868</v>
      </c>
      <c r="O39" s="40"/>
      <c r="P39" s="40"/>
      <c r="Q39" s="575" t="s">
        <v>63</v>
      </c>
      <c r="R39" s="137">
        <v>360238</v>
      </c>
      <c r="S39" s="137">
        <v>664413</v>
      </c>
      <c r="T39" s="137">
        <v>19271</v>
      </c>
      <c r="U39" s="137">
        <v>79431</v>
      </c>
      <c r="V39" s="741">
        <v>1123353</v>
      </c>
      <c r="W39" s="137">
        <v>239964</v>
      </c>
      <c r="X39" s="137">
        <v>114618</v>
      </c>
      <c r="Y39" s="137">
        <v>107136</v>
      </c>
      <c r="Z39" s="137">
        <v>841450</v>
      </c>
      <c r="AA39" s="741">
        <v>4345503</v>
      </c>
    </row>
    <row r="40" spans="2:27" s="19" customFormat="1" ht="18" customHeight="1" x14ac:dyDescent="0.2">
      <c r="B40" s="571" t="s">
        <v>64</v>
      </c>
      <c r="C40" s="425">
        <v>176424</v>
      </c>
      <c r="D40" s="425">
        <v>214566</v>
      </c>
      <c r="E40" s="425">
        <v>284093</v>
      </c>
      <c r="F40" s="425">
        <v>122661</v>
      </c>
      <c r="G40" s="425">
        <v>262504</v>
      </c>
      <c r="H40" s="425">
        <v>239241</v>
      </c>
      <c r="I40" s="425">
        <v>156809</v>
      </c>
      <c r="J40" s="425">
        <v>249273</v>
      </c>
      <c r="K40" s="425">
        <v>161435</v>
      </c>
      <c r="L40" s="378">
        <v>1867006</v>
      </c>
      <c r="M40" s="425">
        <v>60446</v>
      </c>
      <c r="N40" s="425">
        <v>50041</v>
      </c>
      <c r="O40" s="40"/>
      <c r="P40" s="40"/>
      <c r="Q40" s="571" t="s">
        <v>64</v>
      </c>
      <c r="R40" s="425">
        <v>334955</v>
      </c>
      <c r="S40" s="425">
        <v>644492</v>
      </c>
      <c r="T40" s="425">
        <v>23941</v>
      </c>
      <c r="U40" s="425">
        <v>83775</v>
      </c>
      <c r="V40" s="378">
        <v>1087163</v>
      </c>
      <c r="W40" s="425">
        <v>199999</v>
      </c>
      <c r="X40" s="425">
        <v>106222</v>
      </c>
      <c r="Y40" s="425">
        <v>105895</v>
      </c>
      <c r="Z40" s="425">
        <v>784114</v>
      </c>
      <c r="AA40" s="378">
        <v>4260886</v>
      </c>
    </row>
    <row r="41" spans="2:27" s="19" customFormat="1" ht="18" customHeight="1" x14ac:dyDescent="0.2">
      <c r="B41" s="575" t="s">
        <v>65</v>
      </c>
      <c r="C41" s="137">
        <v>174076</v>
      </c>
      <c r="D41" s="137">
        <v>218948</v>
      </c>
      <c r="E41" s="137">
        <v>249458</v>
      </c>
      <c r="F41" s="137">
        <v>129139</v>
      </c>
      <c r="G41" s="137">
        <v>298313</v>
      </c>
      <c r="H41" s="137">
        <v>270845</v>
      </c>
      <c r="I41" s="137">
        <v>155927</v>
      </c>
      <c r="J41" s="137">
        <v>251728</v>
      </c>
      <c r="K41" s="137">
        <v>173568</v>
      </c>
      <c r="L41" s="741">
        <v>1922002</v>
      </c>
      <c r="M41" s="426">
        <v>84613</v>
      </c>
      <c r="N41" s="426">
        <v>61695</v>
      </c>
      <c r="Q41" s="575" t="s">
        <v>65</v>
      </c>
      <c r="R41" s="137">
        <v>283243</v>
      </c>
      <c r="S41" s="137">
        <v>598323</v>
      </c>
      <c r="T41" s="137">
        <v>25997</v>
      </c>
      <c r="U41" s="137">
        <v>62984</v>
      </c>
      <c r="V41" s="741">
        <v>970547</v>
      </c>
      <c r="W41" s="137">
        <v>228088</v>
      </c>
      <c r="X41" s="137">
        <v>96184</v>
      </c>
      <c r="Y41" s="137">
        <v>91584</v>
      </c>
      <c r="Z41" s="137">
        <v>774439</v>
      </c>
      <c r="AA41" s="741">
        <v>4229152</v>
      </c>
    </row>
    <row r="42" spans="2:27" s="12" customFormat="1" ht="18" customHeight="1" x14ac:dyDescent="0.2">
      <c r="B42" s="798">
        <v>2016</v>
      </c>
      <c r="C42" s="378">
        <v>2019788</v>
      </c>
      <c r="D42" s="378">
        <v>2402375</v>
      </c>
      <c r="E42" s="378">
        <v>2059188</v>
      </c>
      <c r="F42" s="378">
        <v>1262832</v>
      </c>
      <c r="G42" s="378">
        <v>2651124</v>
      </c>
      <c r="H42" s="378">
        <v>2595623</v>
      </c>
      <c r="I42" s="378">
        <v>1714876</v>
      </c>
      <c r="J42" s="378">
        <v>2664276</v>
      </c>
      <c r="K42" s="378">
        <v>1619883</v>
      </c>
      <c r="L42" s="378">
        <v>18989965</v>
      </c>
      <c r="M42" s="378">
        <v>740924</v>
      </c>
      <c r="N42" s="378">
        <v>507738</v>
      </c>
      <c r="Q42" s="798">
        <v>2016</v>
      </c>
      <c r="R42" s="378">
        <v>4556817</v>
      </c>
      <c r="S42" s="378">
        <v>7826444</v>
      </c>
      <c r="T42" s="378">
        <v>208185</v>
      </c>
      <c r="U42" s="378">
        <v>945803</v>
      </c>
      <c r="V42" s="378">
        <v>13537249</v>
      </c>
      <c r="W42" s="378">
        <v>1743168</v>
      </c>
      <c r="X42" s="378">
        <v>1083127</v>
      </c>
      <c r="Y42" s="378">
        <v>1130275</v>
      </c>
      <c r="Z42" s="378">
        <v>9217432</v>
      </c>
      <c r="AA42" s="378">
        <v>46949878</v>
      </c>
    </row>
    <row r="43" spans="2:27" s="19" customFormat="1" ht="18" customHeight="1" x14ac:dyDescent="0.2">
      <c r="B43" s="575" t="s">
        <v>0</v>
      </c>
      <c r="C43" s="137">
        <v>159306</v>
      </c>
      <c r="D43" s="137">
        <v>211595</v>
      </c>
      <c r="E43" s="137">
        <v>174074</v>
      </c>
      <c r="F43" s="137">
        <v>94908</v>
      </c>
      <c r="G43" s="137">
        <v>193381</v>
      </c>
      <c r="H43" s="137">
        <v>210808</v>
      </c>
      <c r="I43" s="137">
        <v>136316</v>
      </c>
      <c r="J43" s="137">
        <v>208714</v>
      </c>
      <c r="K43" s="137">
        <v>138806</v>
      </c>
      <c r="L43" s="741">
        <v>1527908</v>
      </c>
      <c r="M43" s="426">
        <v>52720</v>
      </c>
      <c r="N43" s="426">
        <v>34155</v>
      </c>
      <c r="Q43" s="575" t="s">
        <v>0</v>
      </c>
      <c r="R43" s="137">
        <v>336076</v>
      </c>
      <c r="S43" s="137">
        <v>598283</v>
      </c>
      <c r="T43" s="137">
        <v>13564</v>
      </c>
      <c r="U43" s="137">
        <v>69357</v>
      </c>
      <c r="V43" s="741">
        <v>1017280</v>
      </c>
      <c r="W43" s="137">
        <v>153625</v>
      </c>
      <c r="X43" s="137">
        <v>82294</v>
      </c>
      <c r="Y43" s="137">
        <v>93328</v>
      </c>
      <c r="Z43" s="137">
        <v>755994</v>
      </c>
      <c r="AA43" s="741">
        <v>3717304</v>
      </c>
    </row>
    <row r="44" spans="2:27" s="19" customFormat="1" ht="18" customHeight="1" x14ac:dyDescent="0.2">
      <c r="B44" s="571" t="s">
        <v>1</v>
      </c>
      <c r="C44" s="425">
        <v>148139</v>
      </c>
      <c r="D44" s="425">
        <v>217964</v>
      </c>
      <c r="E44" s="425">
        <v>140252</v>
      </c>
      <c r="F44" s="425">
        <v>98024</v>
      </c>
      <c r="G44" s="425">
        <v>201928</v>
      </c>
      <c r="H44" s="425">
        <v>196181</v>
      </c>
      <c r="I44" s="425">
        <v>134443</v>
      </c>
      <c r="J44" s="425">
        <v>196282</v>
      </c>
      <c r="K44" s="425">
        <v>132245</v>
      </c>
      <c r="L44" s="378">
        <v>1465458</v>
      </c>
      <c r="M44" s="425">
        <v>74128</v>
      </c>
      <c r="N44" s="425">
        <v>37631</v>
      </c>
      <c r="Q44" s="571" t="s">
        <v>1</v>
      </c>
      <c r="R44" s="425">
        <v>340239</v>
      </c>
      <c r="S44" s="425">
        <v>562454</v>
      </c>
      <c r="T44" s="425">
        <v>10536</v>
      </c>
      <c r="U44" s="425">
        <v>70587</v>
      </c>
      <c r="V44" s="378">
        <v>983816</v>
      </c>
      <c r="W44" s="425">
        <v>96177</v>
      </c>
      <c r="X44" s="425">
        <v>76872</v>
      </c>
      <c r="Y44" s="425">
        <v>87583</v>
      </c>
      <c r="Z44" s="425">
        <v>702304</v>
      </c>
      <c r="AA44" s="378">
        <v>3523969</v>
      </c>
    </row>
    <row r="45" spans="2:27" s="19" customFormat="1" ht="18" customHeight="1" x14ac:dyDescent="0.2">
      <c r="B45" s="575" t="s">
        <v>2</v>
      </c>
      <c r="C45" s="137">
        <v>181016</v>
      </c>
      <c r="D45" s="137">
        <v>209915</v>
      </c>
      <c r="E45" s="137">
        <v>168014</v>
      </c>
      <c r="F45" s="137">
        <v>103499</v>
      </c>
      <c r="G45" s="137">
        <v>214331</v>
      </c>
      <c r="H45" s="137">
        <v>222991</v>
      </c>
      <c r="I45" s="137">
        <v>141730</v>
      </c>
      <c r="J45" s="137">
        <v>220858</v>
      </c>
      <c r="K45" s="137">
        <v>143474</v>
      </c>
      <c r="L45" s="741">
        <v>1605828</v>
      </c>
      <c r="M45" s="426">
        <v>56191</v>
      </c>
      <c r="N45" s="426">
        <v>43860</v>
      </c>
      <c r="Q45" s="575" t="s">
        <v>2</v>
      </c>
      <c r="R45" s="137">
        <v>395652</v>
      </c>
      <c r="S45" s="137">
        <v>664277</v>
      </c>
      <c r="T45" s="137">
        <v>17174</v>
      </c>
      <c r="U45" s="137">
        <v>81714</v>
      </c>
      <c r="V45" s="741">
        <v>1158817</v>
      </c>
      <c r="W45" s="137">
        <v>121934</v>
      </c>
      <c r="X45" s="137">
        <v>82863</v>
      </c>
      <c r="Y45" s="137">
        <v>92975</v>
      </c>
      <c r="Z45" s="137">
        <v>766397</v>
      </c>
      <c r="AA45" s="741">
        <v>3928865</v>
      </c>
    </row>
    <row r="46" spans="2:27" s="19" customFormat="1" ht="18" customHeight="1" x14ac:dyDescent="0.2">
      <c r="B46" s="571" t="s">
        <v>3</v>
      </c>
      <c r="C46" s="425">
        <v>173315</v>
      </c>
      <c r="D46" s="425">
        <v>234483</v>
      </c>
      <c r="E46" s="425">
        <v>168328</v>
      </c>
      <c r="F46" s="425">
        <v>106575</v>
      </c>
      <c r="G46" s="425">
        <v>220515</v>
      </c>
      <c r="H46" s="425">
        <v>184093</v>
      </c>
      <c r="I46" s="425">
        <v>137019</v>
      </c>
      <c r="J46" s="425">
        <v>215425</v>
      </c>
      <c r="K46" s="425">
        <v>141260</v>
      </c>
      <c r="L46" s="378">
        <v>1581013</v>
      </c>
      <c r="M46" s="425">
        <v>59058</v>
      </c>
      <c r="N46" s="425">
        <v>43414</v>
      </c>
      <c r="Q46" s="571" t="s">
        <v>3</v>
      </c>
      <c r="R46" s="425">
        <v>386317</v>
      </c>
      <c r="S46" s="425">
        <v>673259</v>
      </c>
      <c r="T46" s="425">
        <v>14539</v>
      </c>
      <c r="U46" s="425">
        <v>84668</v>
      </c>
      <c r="V46" s="378">
        <v>1158783</v>
      </c>
      <c r="W46" s="425">
        <v>124307</v>
      </c>
      <c r="X46" s="425">
        <v>67498</v>
      </c>
      <c r="Y46" s="425">
        <v>96550</v>
      </c>
      <c r="Z46" s="425">
        <v>802330</v>
      </c>
      <c r="AA46" s="378">
        <v>3932953</v>
      </c>
    </row>
    <row r="47" spans="2:27" s="19" customFormat="1" ht="18" customHeight="1" x14ac:dyDescent="0.2">
      <c r="B47" s="575" t="s">
        <v>4</v>
      </c>
      <c r="C47" s="137">
        <v>164689</v>
      </c>
      <c r="D47" s="137">
        <v>200215</v>
      </c>
      <c r="E47" s="137">
        <v>168200</v>
      </c>
      <c r="F47" s="137">
        <v>106809</v>
      </c>
      <c r="G47" s="137">
        <v>218758</v>
      </c>
      <c r="H47" s="137">
        <v>214347</v>
      </c>
      <c r="I47" s="137">
        <v>135851</v>
      </c>
      <c r="J47" s="137">
        <v>213588</v>
      </c>
      <c r="K47" s="137">
        <v>115061</v>
      </c>
      <c r="L47" s="741">
        <v>1537518</v>
      </c>
      <c r="M47" s="426">
        <v>59816</v>
      </c>
      <c r="N47" s="426">
        <v>45131</v>
      </c>
      <c r="Q47" s="575" t="s">
        <v>4</v>
      </c>
      <c r="R47" s="137">
        <v>400847</v>
      </c>
      <c r="S47" s="137">
        <v>678971</v>
      </c>
      <c r="T47" s="137">
        <v>17055</v>
      </c>
      <c r="U47" s="137">
        <v>73563</v>
      </c>
      <c r="V47" s="741">
        <v>1170436</v>
      </c>
      <c r="W47" s="137">
        <v>125443</v>
      </c>
      <c r="X47" s="137">
        <v>78461</v>
      </c>
      <c r="Y47" s="137">
        <v>98442</v>
      </c>
      <c r="Z47" s="137">
        <v>810380</v>
      </c>
      <c r="AA47" s="741">
        <v>3925627</v>
      </c>
    </row>
    <row r="48" spans="2:27" s="19" customFormat="1" ht="18" customHeight="1" x14ac:dyDescent="0.2">
      <c r="B48" s="571" t="s">
        <v>5</v>
      </c>
      <c r="C48" s="425">
        <v>180220</v>
      </c>
      <c r="D48" s="425">
        <v>161990</v>
      </c>
      <c r="E48" s="425">
        <v>167390</v>
      </c>
      <c r="F48" s="425">
        <v>104431</v>
      </c>
      <c r="G48" s="425">
        <v>213068</v>
      </c>
      <c r="H48" s="425">
        <v>189902</v>
      </c>
      <c r="I48" s="425">
        <v>149366</v>
      </c>
      <c r="J48" s="425">
        <v>222585</v>
      </c>
      <c r="K48" s="425">
        <v>118393</v>
      </c>
      <c r="L48" s="378">
        <v>1507345</v>
      </c>
      <c r="M48" s="425">
        <v>57607</v>
      </c>
      <c r="N48" s="425">
        <v>43238</v>
      </c>
      <c r="Q48" s="571" t="s">
        <v>5</v>
      </c>
      <c r="R48" s="425">
        <v>387804</v>
      </c>
      <c r="S48" s="425">
        <v>715473</v>
      </c>
      <c r="T48" s="425">
        <v>17314</v>
      </c>
      <c r="U48" s="425">
        <v>84169</v>
      </c>
      <c r="V48" s="378">
        <v>1204760</v>
      </c>
      <c r="W48" s="425">
        <v>120556</v>
      </c>
      <c r="X48" s="425">
        <v>80759</v>
      </c>
      <c r="Y48" s="425">
        <v>98214</v>
      </c>
      <c r="Z48" s="425">
        <v>813790</v>
      </c>
      <c r="AA48" s="378">
        <v>3926269</v>
      </c>
    </row>
    <row r="49" spans="2:27" s="19" customFormat="1" ht="18" customHeight="1" x14ac:dyDescent="0.2">
      <c r="B49" s="575" t="s">
        <v>60</v>
      </c>
      <c r="C49" s="137">
        <v>164548</v>
      </c>
      <c r="D49" s="137">
        <v>207652</v>
      </c>
      <c r="E49" s="137">
        <v>164029</v>
      </c>
      <c r="F49" s="137">
        <v>104386</v>
      </c>
      <c r="G49" s="137">
        <v>218161</v>
      </c>
      <c r="H49" s="137">
        <v>198454</v>
      </c>
      <c r="I49" s="137">
        <v>131791</v>
      </c>
      <c r="J49" s="137">
        <v>227338</v>
      </c>
      <c r="K49" s="137">
        <v>119692</v>
      </c>
      <c r="L49" s="741">
        <v>1536051</v>
      </c>
      <c r="M49" s="426">
        <v>54537</v>
      </c>
      <c r="N49" s="426">
        <v>43428</v>
      </c>
      <c r="O49" s="40"/>
      <c r="P49" s="40"/>
      <c r="Q49" s="575" t="s">
        <v>60</v>
      </c>
      <c r="R49" s="137">
        <v>382778</v>
      </c>
      <c r="S49" s="137">
        <v>590929</v>
      </c>
      <c r="T49" s="137">
        <v>18333</v>
      </c>
      <c r="U49" s="137">
        <v>73111</v>
      </c>
      <c r="V49" s="741">
        <v>1065151</v>
      </c>
      <c r="W49" s="137">
        <v>149413</v>
      </c>
      <c r="X49" s="137">
        <v>90203</v>
      </c>
      <c r="Y49" s="137">
        <v>90177</v>
      </c>
      <c r="Z49" s="137">
        <v>712056</v>
      </c>
      <c r="AA49" s="741">
        <v>3741016</v>
      </c>
    </row>
    <row r="50" spans="2:27" s="19" customFormat="1" ht="18" customHeight="1" x14ac:dyDescent="0.2">
      <c r="B50" s="571" t="s">
        <v>61</v>
      </c>
      <c r="C50" s="425">
        <v>162608</v>
      </c>
      <c r="D50" s="425">
        <v>182366</v>
      </c>
      <c r="E50" s="425">
        <v>179562</v>
      </c>
      <c r="F50" s="425">
        <v>109680</v>
      </c>
      <c r="G50" s="425">
        <v>233260</v>
      </c>
      <c r="H50" s="425">
        <v>234714</v>
      </c>
      <c r="I50" s="425">
        <v>154244</v>
      </c>
      <c r="J50" s="425">
        <v>220019</v>
      </c>
      <c r="K50" s="425">
        <v>130828</v>
      </c>
      <c r="L50" s="378">
        <v>1607281</v>
      </c>
      <c r="M50" s="425">
        <v>56494</v>
      </c>
      <c r="N50" s="425">
        <v>40831</v>
      </c>
      <c r="O50" s="40"/>
      <c r="P50" s="40"/>
      <c r="Q50" s="571" t="s">
        <v>61</v>
      </c>
      <c r="R50" s="425">
        <v>417326</v>
      </c>
      <c r="S50" s="425">
        <v>688933</v>
      </c>
      <c r="T50" s="425">
        <v>20050</v>
      </c>
      <c r="U50" s="425">
        <v>87427</v>
      </c>
      <c r="V50" s="378">
        <v>1213736</v>
      </c>
      <c r="W50" s="425">
        <v>162209</v>
      </c>
      <c r="X50" s="425">
        <v>103887</v>
      </c>
      <c r="Y50" s="425">
        <v>100663</v>
      </c>
      <c r="Z50" s="425">
        <v>742779</v>
      </c>
      <c r="AA50" s="378">
        <v>4027880</v>
      </c>
    </row>
    <row r="51" spans="2:27" s="19" customFormat="1" ht="18" customHeight="1" x14ac:dyDescent="0.2">
      <c r="B51" s="575" t="s">
        <v>62</v>
      </c>
      <c r="C51" s="137">
        <v>176734</v>
      </c>
      <c r="D51" s="137">
        <v>187344</v>
      </c>
      <c r="E51" s="137">
        <v>196280</v>
      </c>
      <c r="F51" s="137">
        <v>104365</v>
      </c>
      <c r="G51" s="137">
        <v>226505</v>
      </c>
      <c r="H51" s="137">
        <v>216653</v>
      </c>
      <c r="I51" s="137">
        <v>148586</v>
      </c>
      <c r="J51" s="137">
        <v>239834</v>
      </c>
      <c r="K51" s="137">
        <v>145861</v>
      </c>
      <c r="L51" s="741">
        <v>1642162</v>
      </c>
      <c r="M51" s="426">
        <v>60963</v>
      </c>
      <c r="N51" s="426">
        <v>37145</v>
      </c>
      <c r="O51" s="40"/>
      <c r="P51" s="40"/>
      <c r="Q51" s="575" t="s">
        <v>62</v>
      </c>
      <c r="R51" s="137">
        <v>410656</v>
      </c>
      <c r="S51" s="137">
        <v>665782</v>
      </c>
      <c r="T51" s="137">
        <v>23238</v>
      </c>
      <c r="U51" s="137">
        <v>83839</v>
      </c>
      <c r="V51" s="741">
        <v>1183515</v>
      </c>
      <c r="W51" s="137">
        <v>154047</v>
      </c>
      <c r="X51" s="137">
        <v>100194</v>
      </c>
      <c r="Y51" s="137">
        <v>95930</v>
      </c>
      <c r="Z51" s="137">
        <v>811695</v>
      </c>
      <c r="AA51" s="741">
        <v>4085651</v>
      </c>
    </row>
    <row r="52" spans="2:27" s="19" customFormat="1" ht="18" customHeight="1" x14ac:dyDescent="0.2">
      <c r="B52" s="571" t="s">
        <v>63</v>
      </c>
      <c r="C52" s="425">
        <v>166287</v>
      </c>
      <c r="D52" s="425">
        <v>178476</v>
      </c>
      <c r="E52" s="425">
        <v>189202</v>
      </c>
      <c r="F52" s="425">
        <v>107228</v>
      </c>
      <c r="G52" s="425">
        <v>222876</v>
      </c>
      <c r="H52" s="425">
        <v>213329</v>
      </c>
      <c r="I52" s="425">
        <v>139039</v>
      </c>
      <c r="J52" s="425">
        <v>237386</v>
      </c>
      <c r="K52" s="425">
        <v>143168</v>
      </c>
      <c r="L52" s="378">
        <v>1596991</v>
      </c>
      <c r="M52" s="425">
        <v>71248</v>
      </c>
      <c r="N52" s="425">
        <v>36790</v>
      </c>
      <c r="O52" s="40"/>
      <c r="P52" s="40"/>
      <c r="Q52" s="571" t="s">
        <v>63</v>
      </c>
      <c r="R52" s="425">
        <v>396469</v>
      </c>
      <c r="S52" s="425">
        <v>666350</v>
      </c>
      <c r="T52" s="425">
        <v>19579</v>
      </c>
      <c r="U52" s="425">
        <v>93821</v>
      </c>
      <c r="V52" s="378">
        <v>1176219</v>
      </c>
      <c r="W52" s="425">
        <v>150045</v>
      </c>
      <c r="X52" s="425">
        <v>105598</v>
      </c>
      <c r="Y52" s="425">
        <v>84340</v>
      </c>
      <c r="Z52" s="425">
        <v>794520</v>
      </c>
      <c r="AA52" s="378">
        <v>4015751</v>
      </c>
    </row>
    <row r="53" spans="2:27" s="19" customFormat="1" ht="18" customHeight="1" x14ac:dyDescent="0.2">
      <c r="B53" s="575" t="s">
        <v>64</v>
      </c>
      <c r="C53" s="137">
        <v>167410</v>
      </c>
      <c r="D53" s="137">
        <v>195567</v>
      </c>
      <c r="E53" s="137">
        <v>197921</v>
      </c>
      <c r="F53" s="137">
        <v>108326</v>
      </c>
      <c r="G53" s="137">
        <v>231117</v>
      </c>
      <c r="H53" s="137">
        <v>260840</v>
      </c>
      <c r="I53" s="137">
        <v>152692</v>
      </c>
      <c r="J53" s="137">
        <v>228443</v>
      </c>
      <c r="K53" s="137">
        <v>143468</v>
      </c>
      <c r="L53" s="741">
        <v>1685784</v>
      </c>
      <c r="M53" s="426">
        <v>58534</v>
      </c>
      <c r="N53" s="426">
        <v>45747</v>
      </c>
      <c r="Q53" s="575" t="s">
        <v>64</v>
      </c>
      <c r="R53" s="137">
        <v>377222</v>
      </c>
      <c r="S53" s="137">
        <v>672760</v>
      </c>
      <c r="T53" s="137">
        <v>21165</v>
      </c>
      <c r="U53" s="137">
        <v>75856</v>
      </c>
      <c r="V53" s="741">
        <v>1147003</v>
      </c>
      <c r="W53" s="137">
        <v>150198</v>
      </c>
      <c r="X53" s="137">
        <v>140731</v>
      </c>
      <c r="Y53" s="137">
        <v>102422</v>
      </c>
      <c r="Z53" s="137">
        <v>751395</v>
      </c>
      <c r="AA53" s="741">
        <v>4081814</v>
      </c>
    </row>
    <row r="54" spans="2:27" s="19" customFormat="1" ht="18" customHeight="1" x14ac:dyDescent="0.2">
      <c r="B54" s="571" t="s">
        <v>65</v>
      </c>
      <c r="C54" s="425">
        <v>175516</v>
      </c>
      <c r="D54" s="425">
        <v>214808</v>
      </c>
      <c r="E54" s="425">
        <v>145936</v>
      </c>
      <c r="F54" s="425">
        <v>114601</v>
      </c>
      <c r="G54" s="425">
        <v>257224</v>
      </c>
      <c r="H54" s="425">
        <v>253311</v>
      </c>
      <c r="I54" s="425">
        <v>153799</v>
      </c>
      <c r="J54" s="425">
        <v>233804</v>
      </c>
      <c r="K54" s="425">
        <v>147627</v>
      </c>
      <c r="L54" s="378">
        <v>1696626</v>
      </c>
      <c r="M54" s="425">
        <v>79628</v>
      </c>
      <c r="N54" s="425">
        <v>56368</v>
      </c>
      <c r="Q54" s="571" t="s">
        <v>65</v>
      </c>
      <c r="R54" s="425">
        <v>325431</v>
      </c>
      <c r="S54" s="425">
        <v>648973</v>
      </c>
      <c r="T54" s="425">
        <v>15638</v>
      </c>
      <c r="U54" s="425">
        <v>67691</v>
      </c>
      <c r="V54" s="378">
        <v>1057733</v>
      </c>
      <c r="W54" s="425">
        <v>235214</v>
      </c>
      <c r="X54" s="425">
        <v>73767</v>
      </c>
      <c r="Y54" s="425">
        <v>89651</v>
      </c>
      <c r="Z54" s="425">
        <v>753792</v>
      </c>
      <c r="AA54" s="378">
        <v>4042779</v>
      </c>
    </row>
    <row r="55" spans="2:27" s="12" customFormat="1" ht="18" customHeight="1" x14ac:dyDescent="0.2">
      <c r="B55" s="142">
        <v>2015</v>
      </c>
      <c r="C55" s="741">
        <v>1945930</v>
      </c>
      <c r="D55" s="741">
        <v>2381157</v>
      </c>
      <c r="E55" s="741">
        <v>2015326</v>
      </c>
      <c r="F55" s="741">
        <v>1210139</v>
      </c>
      <c r="G55" s="741">
        <v>2513195</v>
      </c>
      <c r="H55" s="741">
        <v>2389974</v>
      </c>
      <c r="I55" s="741">
        <v>1640130</v>
      </c>
      <c r="J55" s="741">
        <v>2548699</v>
      </c>
      <c r="K55" s="741">
        <v>1643749</v>
      </c>
      <c r="L55" s="741">
        <v>18288299</v>
      </c>
      <c r="M55" s="877">
        <v>803388</v>
      </c>
      <c r="N55" s="877">
        <v>363222</v>
      </c>
      <c r="Q55" s="142">
        <v>2015</v>
      </c>
      <c r="R55" s="741">
        <v>4468604</v>
      </c>
      <c r="S55" s="741">
        <v>7646882</v>
      </c>
      <c r="T55" s="741">
        <v>159839</v>
      </c>
      <c r="U55" s="741">
        <v>923166</v>
      </c>
      <c r="V55" s="741">
        <v>13198491</v>
      </c>
      <c r="W55" s="741">
        <v>1467875</v>
      </c>
      <c r="X55" s="741">
        <v>976601</v>
      </c>
      <c r="Y55" s="741">
        <v>1111465</v>
      </c>
      <c r="Z55" s="741">
        <v>8900569</v>
      </c>
      <c r="AA55" s="741">
        <v>45109910</v>
      </c>
    </row>
    <row r="56" spans="2:27" s="19" customFormat="1" ht="18" customHeight="1" x14ac:dyDescent="0.2">
      <c r="B56" s="571" t="s">
        <v>0</v>
      </c>
      <c r="C56" s="425">
        <v>161896</v>
      </c>
      <c r="D56" s="425">
        <v>227136</v>
      </c>
      <c r="E56" s="425">
        <v>198163</v>
      </c>
      <c r="F56" s="425">
        <v>91985</v>
      </c>
      <c r="G56" s="425">
        <v>224864</v>
      </c>
      <c r="H56" s="425">
        <v>177676</v>
      </c>
      <c r="I56" s="425">
        <v>138857</v>
      </c>
      <c r="J56" s="425">
        <v>200734</v>
      </c>
      <c r="K56" s="425">
        <v>137524</v>
      </c>
      <c r="L56" s="378">
        <v>1558835</v>
      </c>
      <c r="M56" s="425">
        <v>69892</v>
      </c>
      <c r="N56" s="425">
        <v>19154</v>
      </c>
      <c r="Q56" s="571" t="s">
        <v>0</v>
      </c>
      <c r="R56" s="425">
        <v>376266</v>
      </c>
      <c r="S56" s="425">
        <v>624331</v>
      </c>
      <c r="T56" s="425">
        <v>15104</v>
      </c>
      <c r="U56" s="425">
        <v>85643</v>
      </c>
      <c r="V56" s="378">
        <v>1101344</v>
      </c>
      <c r="W56" s="425">
        <v>125565</v>
      </c>
      <c r="X56" s="425">
        <v>96557</v>
      </c>
      <c r="Y56" s="425">
        <v>92532</v>
      </c>
      <c r="Z56" s="425">
        <v>713353</v>
      </c>
      <c r="AA56" s="378">
        <v>3777232</v>
      </c>
    </row>
    <row r="57" spans="2:27" s="19" customFormat="1" ht="18" customHeight="1" x14ac:dyDescent="0.2">
      <c r="B57" s="575" t="s">
        <v>1</v>
      </c>
      <c r="C57" s="137">
        <v>138174</v>
      </c>
      <c r="D57" s="137">
        <v>202880</v>
      </c>
      <c r="E57" s="137">
        <v>180239</v>
      </c>
      <c r="F57" s="137">
        <v>92024</v>
      </c>
      <c r="G57" s="137">
        <v>209918</v>
      </c>
      <c r="H57" s="137">
        <v>161190</v>
      </c>
      <c r="I57" s="137">
        <v>128624</v>
      </c>
      <c r="J57" s="137">
        <v>198800</v>
      </c>
      <c r="K57" s="137">
        <v>125894</v>
      </c>
      <c r="L57" s="741">
        <v>1437743</v>
      </c>
      <c r="M57" s="426">
        <v>71810</v>
      </c>
      <c r="N57" s="426">
        <v>14342</v>
      </c>
      <c r="Q57" s="575" t="s">
        <v>1</v>
      </c>
      <c r="R57" s="137">
        <v>341100</v>
      </c>
      <c r="S57" s="137">
        <v>517686</v>
      </c>
      <c r="T57" s="137">
        <v>12324</v>
      </c>
      <c r="U57" s="137">
        <v>75258</v>
      </c>
      <c r="V57" s="741">
        <v>946368</v>
      </c>
      <c r="W57" s="137">
        <v>121866</v>
      </c>
      <c r="X57" s="137">
        <v>60810</v>
      </c>
      <c r="Y57" s="137">
        <v>80431</v>
      </c>
      <c r="Z57" s="137">
        <v>657782</v>
      </c>
      <c r="AA57" s="741">
        <v>3391152</v>
      </c>
    </row>
    <row r="58" spans="2:27" s="19" customFormat="1" ht="18" customHeight="1" x14ac:dyDescent="0.2">
      <c r="B58" s="571" t="s">
        <v>2</v>
      </c>
      <c r="C58" s="425">
        <v>174620</v>
      </c>
      <c r="D58" s="425">
        <v>203700</v>
      </c>
      <c r="E58" s="425">
        <v>165345</v>
      </c>
      <c r="F58" s="425">
        <v>105710</v>
      </c>
      <c r="G58" s="425">
        <v>229426</v>
      </c>
      <c r="H58" s="425">
        <v>199231</v>
      </c>
      <c r="I58" s="425">
        <v>139593</v>
      </c>
      <c r="J58" s="425">
        <v>213704</v>
      </c>
      <c r="K58" s="425">
        <v>139954</v>
      </c>
      <c r="L58" s="378">
        <v>1571283</v>
      </c>
      <c r="M58" s="425">
        <v>76536</v>
      </c>
      <c r="N58" s="425">
        <v>17519</v>
      </c>
      <c r="Q58" s="571" t="s">
        <v>2</v>
      </c>
      <c r="R58" s="425">
        <v>384391</v>
      </c>
      <c r="S58" s="425">
        <v>611239</v>
      </c>
      <c r="T58" s="425">
        <v>11758</v>
      </c>
      <c r="U58" s="425">
        <v>74321</v>
      </c>
      <c r="V58" s="378">
        <v>1081709</v>
      </c>
      <c r="W58" s="425">
        <v>119510</v>
      </c>
      <c r="X58" s="425">
        <v>84232</v>
      </c>
      <c r="Y58" s="425">
        <v>93712</v>
      </c>
      <c r="Z58" s="425">
        <v>754561</v>
      </c>
      <c r="AA58" s="378">
        <v>3799062</v>
      </c>
    </row>
    <row r="59" spans="2:27" s="19" customFormat="1" ht="18" customHeight="1" x14ac:dyDescent="0.2">
      <c r="B59" s="575" t="s">
        <v>3</v>
      </c>
      <c r="C59" s="137">
        <v>160156</v>
      </c>
      <c r="D59" s="137">
        <v>227460</v>
      </c>
      <c r="E59" s="137">
        <v>132347</v>
      </c>
      <c r="F59" s="137">
        <v>100863</v>
      </c>
      <c r="G59" s="137">
        <v>218442</v>
      </c>
      <c r="H59" s="137">
        <v>171757</v>
      </c>
      <c r="I59" s="137">
        <v>135140</v>
      </c>
      <c r="J59" s="137">
        <v>217158</v>
      </c>
      <c r="K59" s="137">
        <v>136944</v>
      </c>
      <c r="L59" s="741">
        <v>1500267</v>
      </c>
      <c r="M59" s="426">
        <v>65873</v>
      </c>
      <c r="N59" s="426">
        <v>16766</v>
      </c>
      <c r="Q59" s="575" t="s">
        <v>3</v>
      </c>
      <c r="R59" s="137">
        <v>382433</v>
      </c>
      <c r="S59" s="137">
        <v>608588</v>
      </c>
      <c r="T59" s="137">
        <v>12962</v>
      </c>
      <c r="U59" s="137">
        <v>87092</v>
      </c>
      <c r="V59" s="741">
        <v>1091075</v>
      </c>
      <c r="W59" s="137">
        <v>108558</v>
      </c>
      <c r="X59" s="137">
        <v>82501</v>
      </c>
      <c r="Y59" s="137">
        <v>92028</v>
      </c>
      <c r="Z59" s="137">
        <v>724278</v>
      </c>
      <c r="AA59" s="741">
        <v>3681346</v>
      </c>
    </row>
    <row r="60" spans="2:27" s="19" customFormat="1" ht="18" customHeight="1" x14ac:dyDescent="0.2">
      <c r="B60" s="571" t="s">
        <v>4</v>
      </c>
      <c r="C60" s="425">
        <v>148969</v>
      </c>
      <c r="D60" s="425">
        <v>194645</v>
      </c>
      <c r="E60" s="425">
        <v>165801</v>
      </c>
      <c r="F60" s="425">
        <v>102154</v>
      </c>
      <c r="G60" s="425">
        <v>206406</v>
      </c>
      <c r="H60" s="425">
        <v>185197</v>
      </c>
      <c r="I60" s="425">
        <v>130782</v>
      </c>
      <c r="J60" s="425">
        <v>205049</v>
      </c>
      <c r="K60" s="425">
        <v>141418</v>
      </c>
      <c r="L60" s="378">
        <v>1480421</v>
      </c>
      <c r="M60" s="425">
        <v>64857</v>
      </c>
      <c r="N60" s="425">
        <v>38800</v>
      </c>
      <c r="Q60" s="571" t="s">
        <v>4</v>
      </c>
      <c r="R60" s="425">
        <v>381620</v>
      </c>
      <c r="S60" s="425">
        <v>627784</v>
      </c>
      <c r="T60" s="425">
        <v>13767</v>
      </c>
      <c r="U60" s="425">
        <v>81403</v>
      </c>
      <c r="V60" s="378">
        <v>1104574</v>
      </c>
      <c r="W60" s="425">
        <v>110653</v>
      </c>
      <c r="X60" s="425">
        <v>61074</v>
      </c>
      <c r="Y60" s="425">
        <v>95280</v>
      </c>
      <c r="Z60" s="425">
        <v>765154</v>
      </c>
      <c r="AA60" s="378">
        <v>3720813</v>
      </c>
    </row>
    <row r="61" spans="2:27" s="19" customFormat="1" ht="18" customHeight="1" x14ac:dyDescent="0.2">
      <c r="B61" s="575" t="s">
        <v>5</v>
      </c>
      <c r="C61" s="137">
        <v>158909</v>
      </c>
      <c r="D61" s="137">
        <v>199749</v>
      </c>
      <c r="E61" s="137">
        <v>185757</v>
      </c>
      <c r="F61" s="137">
        <v>99232</v>
      </c>
      <c r="G61" s="137">
        <v>189259</v>
      </c>
      <c r="H61" s="137">
        <v>199400</v>
      </c>
      <c r="I61" s="137">
        <v>136112</v>
      </c>
      <c r="J61" s="137">
        <v>223222</v>
      </c>
      <c r="K61" s="137">
        <v>137618</v>
      </c>
      <c r="L61" s="741">
        <v>1529258</v>
      </c>
      <c r="M61" s="426">
        <v>69167</v>
      </c>
      <c r="N61" s="426">
        <v>37918</v>
      </c>
      <c r="O61" s="40"/>
      <c r="P61" s="40"/>
      <c r="Q61" s="575" t="s">
        <v>5</v>
      </c>
      <c r="R61" s="137">
        <v>388730</v>
      </c>
      <c r="S61" s="137">
        <v>667096</v>
      </c>
      <c r="T61" s="137">
        <v>12856</v>
      </c>
      <c r="U61" s="137">
        <v>78588</v>
      </c>
      <c r="V61" s="741">
        <v>1147270</v>
      </c>
      <c r="W61" s="137">
        <v>99871</v>
      </c>
      <c r="X61" s="137">
        <v>84013</v>
      </c>
      <c r="Y61" s="137">
        <v>96617</v>
      </c>
      <c r="Z61" s="137">
        <v>765793</v>
      </c>
      <c r="AA61" s="741">
        <v>3829907</v>
      </c>
    </row>
    <row r="62" spans="2:27" s="19" customFormat="1" ht="18" customHeight="1" x14ac:dyDescent="0.2">
      <c r="B62" s="571" t="s">
        <v>60</v>
      </c>
      <c r="C62" s="425">
        <v>171207</v>
      </c>
      <c r="D62" s="425">
        <v>204704</v>
      </c>
      <c r="E62" s="425">
        <v>145400</v>
      </c>
      <c r="F62" s="425">
        <v>99892</v>
      </c>
      <c r="G62" s="425">
        <v>206731</v>
      </c>
      <c r="H62" s="425">
        <v>193899</v>
      </c>
      <c r="I62" s="425">
        <v>143411</v>
      </c>
      <c r="J62" s="425">
        <v>218355</v>
      </c>
      <c r="K62" s="425">
        <v>139018</v>
      </c>
      <c r="L62" s="378">
        <v>1522617</v>
      </c>
      <c r="M62" s="425">
        <v>67391</v>
      </c>
      <c r="N62" s="425">
        <v>17159</v>
      </c>
      <c r="O62" s="40"/>
      <c r="P62" s="40"/>
      <c r="Q62" s="571" t="s">
        <v>60</v>
      </c>
      <c r="R62" s="425">
        <v>369693</v>
      </c>
      <c r="S62" s="425">
        <v>607536</v>
      </c>
      <c r="T62" s="425">
        <v>12902</v>
      </c>
      <c r="U62" s="425">
        <v>71790</v>
      </c>
      <c r="V62" s="378">
        <v>1061921</v>
      </c>
      <c r="W62" s="425">
        <v>154314</v>
      </c>
      <c r="X62" s="425">
        <v>91161</v>
      </c>
      <c r="Y62" s="425">
        <v>94559</v>
      </c>
      <c r="Z62" s="425">
        <v>735464</v>
      </c>
      <c r="AA62" s="378">
        <v>3744586</v>
      </c>
    </row>
    <row r="63" spans="2:27" s="19" customFormat="1" ht="18" customHeight="1" x14ac:dyDescent="0.2">
      <c r="B63" s="575" t="s">
        <v>61</v>
      </c>
      <c r="C63" s="137">
        <v>156417</v>
      </c>
      <c r="D63" s="137">
        <v>164258</v>
      </c>
      <c r="E63" s="137">
        <v>151137</v>
      </c>
      <c r="F63" s="137">
        <v>109431</v>
      </c>
      <c r="G63" s="137">
        <v>215052</v>
      </c>
      <c r="H63" s="137">
        <v>209002</v>
      </c>
      <c r="I63" s="137">
        <v>137932</v>
      </c>
      <c r="J63" s="137">
        <v>224957</v>
      </c>
      <c r="K63" s="137">
        <v>138593</v>
      </c>
      <c r="L63" s="741">
        <v>1506779</v>
      </c>
      <c r="M63" s="426">
        <v>75260</v>
      </c>
      <c r="N63" s="426">
        <v>38355</v>
      </c>
      <c r="O63" s="40"/>
      <c r="P63" s="40"/>
      <c r="Q63" s="575" t="s">
        <v>61</v>
      </c>
      <c r="R63" s="137">
        <v>405028</v>
      </c>
      <c r="S63" s="137">
        <v>669313</v>
      </c>
      <c r="T63" s="137">
        <v>13979</v>
      </c>
      <c r="U63" s="137">
        <v>75570</v>
      </c>
      <c r="V63" s="741">
        <v>1163890</v>
      </c>
      <c r="W63" s="137">
        <v>110253</v>
      </c>
      <c r="X63" s="137">
        <v>82880</v>
      </c>
      <c r="Y63" s="137">
        <v>96167</v>
      </c>
      <c r="Z63" s="137">
        <v>776640</v>
      </c>
      <c r="AA63" s="741">
        <v>3850224</v>
      </c>
    </row>
    <row r="64" spans="2:27" s="19" customFormat="1" ht="18" customHeight="1" x14ac:dyDescent="0.2">
      <c r="B64" s="571" t="s">
        <v>62</v>
      </c>
      <c r="C64" s="425">
        <v>170929</v>
      </c>
      <c r="D64" s="425">
        <v>185710</v>
      </c>
      <c r="E64" s="425">
        <v>207413</v>
      </c>
      <c r="F64" s="425">
        <v>105392</v>
      </c>
      <c r="G64" s="425">
        <v>207573</v>
      </c>
      <c r="H64" s="425">
        <v>181694</v>
      </c>
      <c r="I64" s="425">
        <v>136915</v>
      </c>
      <c r="J64" s="425">
        <v>232427</v>
      </c>
      <c r="K64" s="425">
        <v>126236</v>
      </c>
      <c r="L64" s="378">
        <v>1554289</v>
      </c>
      <c r="M64" s="425">
        <v>60381</v>
      </c>
      <c r="N64" s="425">
        <v>36589</v>
      </c>
      <c r="O64" s="40"/>
      <c r="P64" s="40"/>
      <c r="Q64" s="571" t="s">
        <v>62</v>
      </c>
      <c r="R64" s="425">
        <v>377777</v>
      </c>
      <c r="S64" s="425">
        <v>711039</v>
      </c>
      <c r="T64" s="425">
        <v>14322</v>
      </c>
      <c r="U64" s="425">
        <v>78309</v>
      </c>
      <c r="V64" s="378">
        <v>1181447</v>
      </c>
      <c r="W64" s="425">
        <v>134382</v>
      </c>
      <c r="X64" s="425">
        <v>91160</v>
      </c>
      <c r="Y64" s="425">
        <v>93097</v>
      </c>
      <c r="Z64" s="425">
        <v>757223</v>
      </c>
      <c r="AA64" s="378">
        <v>3908568</v>
      </c>
    </row>
    <row r="65" spans="2:27" s="19" customFormat="1" ht="18" customHeight="1" x14ac:dyDescent="0.2">
      <c r="B65" s="575" t="s">
        <v>63</v>
      </c>
      <c r="C65" s="137">
        <v>175722</v>
      </c>
      <c r="D65" s="137">
        <v>186853</v>
      </c>
      <c r="E65" s="137">
        <v>179488</v>
      </c>
      <c r="F65" s="137">
        <v>101491</v>
      </c>
      <c r="G65" s="137">
        <v>204759</v>
      </c>
      <c r="H65" s="137">
        <v>229759</v>
      </c>
      <c r="I65" s="137">
        <v>137603</v>
      </c>
      <c r="J65" s="137">
        <v>227867</v>
      </c>
      <c r="K65" s="137">
        <v>133039</v>
      </c>
      <c r="L65" s="741">
        <v>1576581</v>
      </c>
      <c r="M65" s="426">
        <v>64212</v>
      </c>
      <c r="N65" s="426">
        <v>37335</v>
      </c>
      <c r="Q65" s="575" t="s">
        <v>63</v>
      </c>
      <c r="R65" s="137">
        <v>398354</v>
      </c>
      <c r="S65" s="137">
        <v>691819</v>
      </c>
      <c r="T65" s="137">
        <v>13735</v>
      </c>
      <c r="U65" s="137">
        <v>80131</v>
      </c>
      <c r="V65" s="741">
        <v>1184039</v>
      </c>
      <c r="W65" s="137">
        <v>125353</v>
      </c>
      <c r="X65" s="137">
        <v>89386</v>
      </c>
      <c r="Y65" s="137">
        <v>99304</v>
      </c>
      <c r="Z65" s="137">
        <v>798637</v>
      </c>
      <c r="AA65" s="741">
        <v>3974847</v>
      </c>
    </row>
    <row r="66" spans="2:27" s="19" customFormat="1" ht="18" customHeight="1" x14ac:dyDescent="0.2">
      <c r="B66" s="571" t="s">
        <v>64</v>
      </c>
      <c r="C66" s="425">
        <v>166927</v>
      </c>
      <c r="D66" s="425">
        <v>179050</v>
      </c>
      <c r="E66" s="425">
        <v>167564</v>
      </c>
      <c r="F66" s="425">
        <v>97223</v>
      </c>
      <c r="G66" s="425">
        <v>196902</v>
      </c>
      <c r="H66" s="425">
        <v>221420</v>
      </c>
      <c r="I66" s="425">
        <v>128841</v>
      </c>
      <c r="J66" s="425">
        <v>196356</v>
      </c>
      <c r="K66" s="425">
        <v>135126</v>
      </c>
      <c r="L66" s="378">
        <v>1489409</v>
      </c>
      <c r="M66" s="425">
        <v>60538</v>
      </c>
      <c r="N66" s="425">
        <v>37487</v>
      </c>
      <c r="Q66" s="571" t="s">
        <v>64</v>
      </c>
      <c r="R66" s="425">
        <v>351014</v>
      </c>
      <c r="S66" s="425">
        <v>685243</v>
      </c>
      <c r="T66" s="425">
        <v>13191</v>
      </c>
      <c r="U66" s="425">
        <v>67886</v>
      </c>
      <c r="V66" s="378">
        <v>1117334</v>
      </c>
      <c r="W66" s="425">
        <v>121593</v>
      </c>
      <c r="X66" s="425">
        <v>70458</v>
      </c>
      <c r="Y66" s="425">
        <v>88683</v>
      </c>
      <c r="Z66" s="425">
        <v>712975</v>
      </c>
      <c r="AA66" s="378">
        <v>3698477</v>
      </c>
    </row>
    <row r="67" spans="2:27" s="19" customFormat="1" ht="18" customHeight="1" x14ac:dyDescent="0.2">
      <c r="B67" s="575" t="s">
        <v>65</v>
      </c>
      <c r="C67" s="137">
        <v>162004</v>
      </c>
      <c r="D67" s="137">
        <v>205012</v>
      </c>
      <c r="E67" s="137">
        <v>136672</v>
      </c>
      <c r="F67" s="137">
        <v>104742</v>
      </c>
      <c r="G67" s="137">
        <v>203863</v>
      </c>
      <c r="H67" s="137">
        <v>259749</v>
      </c>
      <c r="I67" s="137">
        <v>146320</v>
      </c>
      <c r="J67" s="137">
        <v>190070</v>
      </c>
      <c r="K67" s="137">
        <v>152385</v>
      </c>
      <c r="L67" s="741">
        <v>1560817</v>
      </c>
      <c r="M67" s="426">
        <v>57471</v>
      </c>
      <c r="N67" s="426">
        <v>51798</v>
      </c>
      <c r="Q67" s="575" t="s">
        <v>65</v>
      </c>
      <c r="R67" s="137">
        <v>312198</v>
      </c>
      <c r="S67" s="137">
        <v>625208</v>
      </c>
      <c r="T67" s="137">
        <v>12939</v>
      </c>
      <c r="U67" s="137">
        <v>67175</v>
      </c>
      <c r="V67" s="741">
        <v>1017520</v>
      </c>
      <c r="W67" s="137">
        <v>135957</v>
      </c>
      <c r="X67" s="137">
        <v>82369</v>
      </c>
      <c r="Y67" s="137">
        <v>89055</v>
      </c>
      <c r="Z67" s="137">
        <v>738709</v>
      </c>
      <c r="AA67" s="741">
        <v>3733696</v>
      </c>
    </row>
    <row r="68" spans="2:27" s="12" customFormat="1" ht="18" customHeight="1" x14ac:dyDescent="0.2">
      <c r="B68" s="798">
        <v>2014</v>
      </c>
      <c r="C68" s="378">
        <v>1820581</v>
      </c>
      <c r="D68" s="378">
        <v>2457806</v>
      </c>
      <c r="E68" s="378">
        <v>1764124</v>
      </c>
      <c r="F68" s="378">
        <v>1173373</v>
      </c>
      <c r="G68" s="378">
        <v>2642571</v>
      </c>
      <c r="H68" s="378">
        <v>2132338</v>
      </c>
      <c r="I68" s="378">
        <v>1684518</v>
      </c>
      <c r="J68" s="378">
        <v>2671020</v>
      </c>
      <c r="K68" s="378">
        <v>1590701</v>
      </c>
      <c r="L68" s="378">
        <v>15397892</v>
      </c>
      <c r="M68" s="378">
        <v>841841</v>
      </c>
      <c r="N68" s="378">
        <v>298916</v>
      </c>
      <c r="Q68" s="798">
        <v>2014</v>
      </c>
      <c r="R68" s="378">
        <v>4440427</v>
      </c>
      <c r="S68" s="378">
        <v>6868194</v>
      </c>
      <c r="T68" s="378">
        <v>445259</v>
      </c>
      <c r="U68" s="378">
        <v>952187</v>
      </c>
      <c r="V68" s="378">
        <v>12706067</v>
      </c>
      <c r="W68" s="378">
        <v>1238746</v>
      </c>
      <c r="X68" s="378">
        <v>881270</v>
      </c>
      <c r="Y68" s="378">
        <v>1038967</v>
      </c>
      <c r="Z68" s="378">
        <v>8501424</v>
      </c>
      <c r="AA68" s="378">
        <v>40905123</v>
      </c>
    </row>
    <row r="69" spans="2:27" s="19" customFormat="1" ht="18" customHeight="1" x14ac:dyDescent="0.2">
      <c r="B69" s="575" t="s">
        <v>0</v>
      </c>
      <c r="C69" s="137">
        <v>160483</v>
      </c>
      <c r="D69" s="137">
        <v>206779</v>
      </c>
      <c r="E69" s="137">
        <v>143596</v>
      </c>
      <c r="F69" s="137">
        <v>88135</v>
      </c>
      <c r="G69" s="137">
        <v>187476</v>
      </c>
      <c r="H69" s="137">
        <v>170701</v>
      </c>
      <c r="I69" s="137">
        <v>135852</v>
      </c>
      <c r="J69" s="137">
        <v>204198</v>
      </c>
      <c r="K69" s="137">
        <v>123282</v>
      </c>
      <c r="L69" s="741">
        <v>1231662</v>
      </c>
      <c r="M69" s="426">
        <v>75389</v>
      </c>
      <c r="N69" s="426">
        <v>20925</v>
      </c>
      <c r="Q69" s="575" t="s">
        <v>0</v>
      </c>
      <c r="R69" s="137">
        <v>345751</v>
      </c>
      <c r="S69" s="137">
        <v>569104</v>
      </c>
      <c r="T69" s="137">
        <v>51426</v>
      </c>
      <c r="U69" s="137">
        <v>78556</v>
      </c>
      <c r="V69" s="741">
        <v>1044837</v>
      </c>
      <c r="W69" s="137">
        <v>83798</v>
      </c>
      <c r="X69" s="137">
        <v>72500</v>
      </c>
      <c r="Y69" s="137">
        <v>89461</v>
      </c>
      <c r="Z69" s="137">
        <v>736836</v>
      </c>
      <c r="AA69" s="741">
        <v>3355408</v>
      </c>
    </row>
    <row r="70" spans="2:27" s="19" customFormat="1" ht="18" customHeight="1" x14ac:dyDescent="0.2">
      <c r="B70" s="571" t="s">
        <v>1</v>
      </c>
      <c r="C70" s="425">
        <v>136670</v>
      </c>
      <c r="D70" s="425">
        <v>179291</v>
      </c>
      <c r="E70" s="425">
        <v>144206</v>
      </c>
      <c r="F70" s="425">
        <v>89542</v>
      </c>
      <c r="G70" s="425">
        <v>209186</v>
      </c>
      <c r="H70" s="425">
        <v>155813</v>
      </c>
      <c r="I70" s="425">
        <v>127954</v>
      </c>
      <c r="J70" s="425">
        <v>208107</v>
      </c>
      <c r="K70" s="425">
        <v>108096</v>
      </c>
      <c r="L70" s="378">
        <v>1139170</v>
      </c>
      <c r="M70" s="425">
        <v>69720</v>
      </c>
      <c r="N70" s="425">
        <v>16196</v>
      </c>
      <c r="Q70" s="571" t="s">
        <v>1</v>
      </c>
      <c r="R70" s="425">
        <v>350198</v>
      </c>
      <c r="S70" s="425">
        <v>494085</v>
      </c>
      <c r="T70" s="425">
        <v>49773</v>
      </c>
      <c r="U70" s="425">
        <v>76534</v>
      </c>
      <c r="V70" s="378">
        <v>970590</v>
      </c>
      <c r="W70" s="425">
        <v>76232</v>
      </c>
      <c r="X70" s="425">
        <v>59159</v>
      </c>
      <c r="Y70" s="425">
        <v>84407</v>
      </c>
      <c r="Z70" s="425">
        <v>647710</v>
      </c>
      <c r="AA70" s="378">
        <v>3063184</v>
      </c>
    </row>
    <row r="71" spans="2:27" s="19" customFormat="1" ht="18" customHeight="1" x14ac:dyDescent="0.2">
      <c r="B71" s="575" t="s">
        <v>2</v>
      </c>
      <c r="C71" s="137">
        <v>155248</v>
      </c>
      <c r="D71" s="137">
        <v>193072</v>
      </c>
      <c r="E71" s="137">
        <v>152002</v>
      </c>
      <c r="F71" s="137">
        <v>96709</v>
      </c>
      <c r="G71" s="137">
        <v>215205</v>
      </c>
      <c r="H71" s="137">
        <v>174273</v>
      </c>
      <c r="I71" s="137">
        <v>137670</v>
      </c>
      <c r="J71" s="137">
        <v>229288</v>
      </c>
      <c r="K71" s="137">
        <v>130036</v>
      </c>
      <c r="L71" s="741">
        <v>1271664</v>
      </c>
      <c r="M71" s="426">
        <v>67051</v>
      </c>
      <c r="N71" s="426">
        <v>17575</v>
      </c>
      <c r="Q71" s="575" t="s">
        <v>2</v>
      </c>
      <c r="R71" s="137">
        <v>392752</v>
      </c>
      <c r="S71" s="137">
        <v>538167</v>
      </c>
      <c r="T71" s="137">
        <v>35884</v>
      </c>
      <c r="U71" s="137">
        <v>81978</v>
      </c>
      <c r="V71" s="741">
        <v>1048781</v>
      </c>
      <c r="W71" s="137">
        <v>102840</v>
      </c>
      <c r="X71" s="137">
        <v>70582</v>
      </c>
      <c r="Y71" s="137">
        <v>90552</v>
      </c>
      <c r="Z71" s="137">
        <v>745202</v>
      </c>
      <c r="AA71" s="741">
        <v>3414247</v>
      </c>
    </row>
    <row r="72" spans="2:27" s="19" customFormat="1" ht="18" customHeight="1" x14ac:dyDescent="0.2">
      <c r="B72" s="571" t="s">
        <v>3</v>
      </c>
      <c r="C72" s="425">
        <v>147283</v>
      </c>
      <c r="D72" s="425">
        <v>233078</v>
      </c>
      <c r="E72" s="425">
        <v>128894</v>
      </c>
      <c r="F72" s="425">
        <v>93205</v>
      </c>
      <c r="G72" s="425">
        <v>222402</v>
      </c>
      <c r="H72" s="425">
        <v>168760</v>
      </c>
      <c r="I72" s="425">
        <v>136772</v>
      </c>
      <c r="J72" s="425">
        <v>219667</v>
      </c>
      <c r="K72" s="425">
        <v>123101</v>
      </c>
      <c r="L72" s="378">
        <v>1303768</v>
      </c>
      <c r="M72" s="425">
        <v>63206</v>
      </c>
      <c r="N72" s="425">
        <v>19083</v>
      </c>
      <c r="Q72" s="571" t="s">
        <v>3</v>
      </c>
      <c r="R72" s="425">
        <v>386919</v>
      </c>
      <c r="S72" s="425">
        <v>592147</v>
      </c>
      <c r="T72" s="425">
        <v>40771</v>
      </c>
      <c r="U72" s="425">
        <v>80064</v>
      </c>
      <c r="V72" s="378">
        <v>1099901</v>
      </c>
      <c r="W72" s="425">
        <v>96859</v>
      </c>
      <c r="X72" s="425">
        <v>74216</v>
      </c>
      <c r="Y72" s="425">
        <v>94216</v>
      </c>
      <c r="Z72" s="425">
        <v>736889</v>
      </c>
      <c r="AA72" s="378">
        <v>3488138</v>
      </c>
    </row>
    <row r="73" spans="2:27" s="19" customFormat="1" ht="18" customHeight="1" x14ac:dyDescent="0.2">
      <c r="B73" s="575" t="s">
        <v>4</v>
      </c>
      <c r="C73" s="137">
        <v>152204</v>
      </c>
      <c r="D73" s="137">
        <v>207532</v>
      </c>
      <c r="E73" s="137">
        <v>146831</v>
      </c>
      <c r="F73" s="137">
        <v>97251</v>
      </c>
      <c r="G73" s="137">
        <v>222440</v>
      </c>
      <c r="H73" s="137">
        <v>160046</v>
      </c>
      <c r="I73" s="137">
        <v>145091</v>
      </c>
      <c r="J73" s="137">
        <v>231543</v>
      </c>
      <c r="K73" s="137">
        <v>131897</v>
      </c>
      <c r="L73" s="741">
        <v>1287061</v>
      </c>
      <c r="M73" s="426">
        <v>61941</v>
      </c>
      <c r="N73" s="426">
        <v>19395</v>
      </c>
      <c r="O73" s="40"/>
      <c r="P73" s="40"/>
      <c r="Q73" s="575" t="s">
        <v>4</v>
      </c>
      <c r="R73" s="137">
        <v>390209</v>
      </c>
      <c r="S73" s="137">
        <v>576274</v>
      </c>
      <c r="T73" s="137">
        <v>41910</v>
      </c>
      <c r="U73" s="137">
        <v>83492</v>
      </c>
      <c r="V73" s="741">
        <v>1091885</v>
      </c>
      <c r="W73" s="137">
        <v>110400</v>
      </c>
      <c r="X73" s="137">
        <v>64049</v>
      </c>
      <c r="Y73" s="137">
        <v>77256</v>
      </c>
      <c r="Z73" s="137">
        <v>747939</v>
      </c>
      <c r="AA73" s="741">
        <v>3459926</v>
      </c>
    </row>
    <row r="74" spans="2:27" s="19" customFormat="1" ht="18" customHeight="1" x14ac:dyDescent="0.2">
      <c r="B74" s="571" t="s">
        <v>5</v>
      </c>
      <c r="C74" s="425">
        <v>147587</v>
      </c>
      <c r="D74" s="425">
        <v>204354</v>
      </c>
      <c r="E74" s="425">
        <v>121783</v>
      </c>
      <c r="F74" s="425">
        <v>98492</v>
      </c>
      <c r="G74" s="425">
        <v>223316</v>
      </c>
      <c r="H74" s="425">
        <v>182933</v>
      </c>
      <c r="I74" s="425">
        <v>135205</v>
      </c>
      <c r="J74" s="425">
        <v>230990</v>
      </c>
      <c r="K74" s="425">
        <v>121007</v>
      </c>
      <c r="L74" s="378">
        <v>1282812</v>
      </c>
      <c r="M74" s="425">
        <v>62669</v>
      </c>
      <c r="N74" s="425">
        <v>18554</v>
      </c>
      <c r="O74" s="40"/>
      <c r="P74" s="40"/>
      <c r="Q74" s="571" t="s">
        <v>5</v>
      </c>
      <c r="R74" s="425">
        <v>372585</v>
      </c>
      <c r="S74" s="425">
        <v>592144</v>
      </c>
      <c r="T74" s="425">
        <v>41413</v>
      </c>
      <c r="U74" s="425">
        <v>80599</v>
      </c>
      <c r="V74" s="378">
        <v>1086741</v>
      </c>
      <c r="W74" s="425">
        <v>108965</v>
      </c>
      <c r="X74" s="425">
        <v>63103</v>
      </c>
      <c r="Y74" s="425">
        <v>87253</v>
      </c>
      <c r="Z74" s="425">
        <v>709221</v>
      </c>
      <c r="AA74" s="378">
        <v>3419318</v>
      </c>
    </row>
    <row r="75" spans="2:27" s="19" customFormat="1" ht="18" customHeight="1" x14ac:dyDescent="0.2">
      <c r="B75" s="575" t="s">
        <v>60</v>
      </c>
      <c r="C75" s="137">
        <v>155730</v>
      </c>
      <c r="D75" s="137">
        <v>210889</v>
      </c>
      <c r="E75" s="137">
        <v>136486</v>
      </c>
      <c r="F75" s="137">
        <v>100085</v>
      </c>
      <c r="G75" s="137">
        <v>221569</v>
      </c>
      <c r="H75" s="137">
        <v>171704</v>
      </c>
      <c r="I75" s="137">
        <v>147458</v>
      </c>
      <c r="J75" s="137">
        <v>217190</v>
      </c>
      <c r="K75" s="137">
        <v>133678</v>
      </c>
      <c r="L75" s="741">
        <v>1293364</v>
      </c>
      <c r="M75" s="426">
        <v>68233</v>
      </c>
      <c r="N75" s="426">
        <v>19164</v>
      </c>
      <c r="O75" s="40"/>
      <c r="P75" s="40"/>
      <c r="Q75" s="575" t="s">
        <v>60</v>
      </c>
      <c r="R75" s="137">
        <v>393190</v>
      </c>
      <c r="S75" s="137">
        <v>572636</v>
      </c>
      <c r="T75" s="137">
        <v>38519</v>
      </c>
      <c r="U75" s="137">
        <v>76297</v>
      </c>
      <c r="V75" s="741">
        <v>1080642</v>
      </c>
      <c r="W75" s="137">
        <v>127154</v>
      </c>
      <c r="X75" s="137">
        <v>82674</v>
      </c>
      <c r="Y75" s="137">
        <v>83932</v>
      </c>
      <c r="Z75" s="137">
        <v>700290</v>
      </c>
      <c r="AA75" s="741">
        <v>3455453</v>
      </c>
    </row>
    <row r="76" spans="2:27" s="19" customFormat="1" ht="18" customHeight="1" x14ac:dyDescent="0.2">
      <c r="B76" s="571" t="s">
        <v>61</v>
      </c>
      <c r="C76" s="425">
        <v>153909</v>
      </c>
      <c r="D76" s="425">
        <v>205918</v>
      </c>
      <c r="E76" s="425">
        <v>124167</v>
      </c>
      <c r="F76" s="425">
        <v>104379</v>
      </c>
      <c r="G76" s="425">
        <v>231548</v>
      </c>
      <c r="H76" s="425">
        <v>170546</v>
      </c>
      <c r="I76" s="425">
        <v>144608</v>
      </c>
      <c r="J76" s="425">
        <v>235021</v>
      </c>
      <c r="K76" s="425">
        <v>132633</v>
      </c>
      <c r="L76" s="378">
        <v>1297753</v>
      </c>
      <c r="M76" s="425">
        <v>71132</v>
      </c>
      <c r="N76" s="425">
        <v>38074</v>
      </c>
      <c r="O76" s="40"/>
      <c r="P76" s="40"/>
      <c r="Q76" s="571" t="s">
        <v>61</v>
      </c>
      <c r="R76" s="425">
        <v>403448</v>
      </c>
      <c r="S76" s="425">
        <v>643453</v>
      </c>
      <c r="T76" s="425">
        <v>40820</v>
      </c>
      <c r="U76" s="425">
        <v>96724</v>
      </c>
      <c r="V76" s="378">
        <v>1184445</v>
      </c>
      <c r="W76" s="425">
        <v>60346</v>
      </c>
      <c r="X76" s="425">
        <v>71182</v>
      </c>
      <c r="Y76" s="425">
        <v>94367</v>
      </c>
      <c r="Z76" s="425">
        <v>737247</v>
      </c>
      <c r="AA76" s="378">
        <v>3554546</v>
      </c>
    </row>
    <row r="77" spans="2:27" s="19" customFormat="1" ht="18" customHeight="1" x14ac:dyDescent="0.2">
      <c r="B77" s="575" t="s">
        <v>62</v>
      </c>
      <c r="C77" s="137">
        <v>151068</v>
      </c>
      <c r="D77" s="137">
        <v>192767</v>
      </c>
      <c r="E77" s="137">
        <v>178321</v>
      </c>
      <c r="F77" s="137">
        <v>101350</v>
      </c>
      <c r="G77" s="137">
        <v>226397</v>
      </c>
      <c r="H77" s="137">
        <v>179357</v>
      </c>
      <c r="I77" s="137">
        <v>147799</v>
      </c>
      <c r="J77" s="137">
        <v>239890</v>
      </c>
      <c r="K77" s="137">
        <v>129277</v>
      </c>
      <c r="L77" s="741">
        <v>1301735</v>
      </c>
      <c r="M77" s="426">
        <v>65699</v>
      </c>
      <c r="N77" s="426">
        <v>35195</v>
      </c>
      <c r="Q77" s="575" t="s">
        <v>62</v>
      </c>
      <c r="R77" s="137">
        <v>356762</v>
      </c>
      <c r="S77" s="137">
        <v>617027</v>
      </c>
      <c r="T77" s="137">
        <v>33211</v>
      </c>
      <c r="U77" s="137">
        <v>78442</v>
      </c>
      <c r="V77" s="741">
        <v>1085442</v>
      </c>
      <c r="W77" s="137">
        <v>91902</v>
      </c>
      <c r="X77" s="137">
        <v>65303</v>
      </c>
      <c r="Y77" s="137">
        <v>92977</v>
      </c>
      <c r="Z77" s="137">
        <v>703146</v>
      </c>
      <c r="AA77" s="741">
        <v>3441399</v>
      </c>
    </row>
    <row r="78" spans="2:27" s="19" customFormat="1" ht="18" customHeight="1" x14ac:dyDescent="0.2">
      <c r="B78" s="571" t="s">
        <v>63</v>
      </c>
      <c r="C78" s="425">
        <v>152091</v>
      </c>
      <c r="D78" s="425">
        <v>205712</v>
      </c>
      <c r="E78" s="425">
        <v>186158</v>
      </c>
      <c r="F78" s="425">
        <v>99853</v>
      </c>
      <c r="G78" s="425">
        <v>226115</v>
      </c>
      <c r="H78" s="425">
        <v>180213</v>
      </c>
      <c r="I78" s="425">
        <v>146633</v>
      </c>
      <c r="J78" s="425">
        <v>239471</v>
      </c>
      <c r="K78" s="425">
        <v>164332</v>
      </c>
      <c r="L78" s="378">
        <v>1330403</v>
      </c>
      <c r="M78" s="425">
        <v>77042</v>
      </c>
      <c r="N78" s="425">
        <v>17024</v>
      </c>
      <c r="Q78" s="571" t="s">
        <v>63</v>
      </c>
      <c r="R78" s="425">
        <v>392943</v>
      </c>
      <c r="S78" s="425">
        <v>653364</v>
      </c>
      <c r="T78" s="425">
        <v>27790</v>
      </c>
      <c r="U78" s="425">
        <v>83449</v>
      </c>
      <c r="V78" s="378">
        <v>1157546</v>
      </c>
      <c r="W78" s="425">
        <v>128348</v>
      </c>
      <c r="X78" s="425">
        <v>96367</v>
      </c>
      <c r="Y78" s="425">
        <v>86852</v>
      </c>
      <c r="Z78" s="425">
        <v>717618</v>
      </c>
      <c r="AA78" s="378">
        <v>3611200</v>
      </c>
    </row>
    <row r="79" spans="2:27" s="19" customFormat="1" ht="18" customHeight="1" x14ac:dyDescent="0.2">
      <c r="B79" s="575" t="s">
        <v>64</v>
      </c>
      <c r="C79" s="137">
        <v>149910</v>
      </c>
      <c r="D79" s="137">
        <v>207239</v>
      </c>
      <c r="E79" s="137">
        <v>165400</v>
      </c>
      <c r="F79" s="137">
        <v>100368</v>
      </c>
      <c r="G79" s="137">
        <v>218992</v>
      </c>
      <c r="H79" s="137">
        <v>184985</v>
      </c>
      <c r="I79" s="137">
        <v>128764</v>
      </c>
      <c r="J79" s="137">
        <v>206002</v>
      </c>
      <c r="K79" s="137">
        <v>138985</v>
      </c>
      <c r="L79" s="741">
        <v>1262632</v>
      </c>
      <c r="M79" s="426">
        <v>74040</v>
      </c>
      <c r="N79" s="426">
        <v>32436</v>
      </c>
      <c r="Q79" s="575" t="s">
        <v>64</v>
      </c>
      <c r="R79" s="137">
        <v>334522</v>
      </c>
      <c r="S79" s="137">
        <v>495904</v>
      </c>
      <c r="T79" s="137">
        <v>21591</v>
      </c>
      <c r="U79" s="137">
        <v>66610</v>
      </c>
      <c r="V79" s="741">
        <v>918627</v>
      </c>
      <c r="W79" s="137">
        <v>132251</v>
      </c>
      <c r="X79" s="137">
        <v>95473</v>
      </c>
      <c r="Y79" s="137">
        <v>80515</v>
      </c>
      <c r="Z79" s="137">
        <v>644041</v>
      </c>
      <c r="AA79" s="741">
        <v>3240015</v>
      </c>
    </row>
    <row r="80" spans="2:27" s="19" customFormat="1" ht="18" customHeight="1" x14ac:dyDescent="0.2">
      <c r="B80" s="571" t="s">
        <v>65</v>
      </c>
      <c r="C80" s="425">
        <v>158398</v>
      </c>
      <c r="D80" s="425">
        <v>211175</v>
      </c>
      <c r="E80" s="425">
        <v>136280</v>
      </c>
      <c r="F80" s="425">
        <v>104004</v>
      </c>
      <c r="G80" s="425">
        <v>237925</v>
      </c>
      <c r="H80" s="425">
        <v>233007</v>
      </c>
      <c r="I80" s="425">
        <v>150712</v>
      </c>
      <c r="J80" s="425">
        <v>209653</v>
      </c>
      <c r="K80" s="425">
        <v>154377</v>
      </c>
      <c r="L80" s="378">
        <v>1395868</v>
      </c>
      <c r="M80" s="425">
        <v>85719</v>
      </c>
      <c r="N80" s="425">
        <v>45295</v>
      </c>
      <c r="Q80" s="571" t="s">
        <v>65</v>
      </c>
      <c r="R80" s="425">
        <v>321148</v>
      </c>
      <c r="S80" s="425">
        <v>523889</v>
      </c>
      <c r="T80" s="425">
        <v>22151</v>
      </c>
      <c r="U80" s="425">
        <v>69442</v>
      </c>
      <c r="V80" s="378">
        <v>936630</v>
      </c>
      <c r="W80" s="425">
        <v>119651</v>
      </c>
      <c r="X80" s="425">
        <v>66662</v>
      </c>
      <c r="Y80" s="425">
        <v>77179</v>
      </c>
      <c r="Z80" s="425">
        <v>675285</v>
      </c>
      <c r="AA80" s="378">
        <v>3402289</v>
      </c>
    </row>
    <row r="81" spans="2:28" s="12" customFormat="1" ht="18" customHeight="1" x14ac:dyDescent="0.2">
      <c r="B81" s="142">
        <v>2013</v>
      </c>
      <c r="C81" s="741">
        <v>1598405</v>
      </c>
      <c r="D81" s="741">
        <v>2187165</v>
      </c>
      <c r="E81" s="741">
        <v>1581566</v>
      </c>
      <c r="F81" s="741">
        <v>1194516</v>
      </c>
      <c r="G81" s="741">
        <v>2328613</v>
      </c>
      <c r="H81" s="741">
        <v>2104615</v>
      </c>
      <c r="I81" s="741">
        <v>1577195</v>
      </c>
      <c r="J81" s="741">
        <v>2716154</v>
      </c>
      <c r="K81" s="741">
        <v>899834</v>
      </c>
      <c r="L81" s="741">
        <v>16188063</v>
      </c>
      <c r="M81" s="741">
        <v>793131</v>
      </c>
      <c r="N81" s="741">
        <v>218286</v>
      </c>
      <c r="Q81" s="142">
        <v>2013</v>
      </c>
      <c r="R81" s="741">
        <v>4078870</v>
      </c>
      <c r="S81" s="741">
        <v>7263967</v>
      </c>
      <c r="T81" s="741">
        <v>595840</v>
      </c>
      <c r="U81" s="741">
        <v>694406</v>
      </c>
      <c r="V81" s="741">
        <v>12633083</v>
      </c>
      <c r="W81" s="741">
        <v>1306795</v>
      </c>
      <c r="X81" s="741">
        <v>939794</v>
      </c>
      <c r="Y81" s="741">
        <v>1177278</v>
      </c>
      <c r="Z81" s="741">
        <v>8748812</v>
      </c>
      <c r="AA81" s="741">
        <v>42005242</v>
      </c>
    </row>
    <row r="82" spans="2:28" s="19" customFormat="1" ht="18" customHeight="1" x14ac:dyDescent="0.2">
      <c r="B82" s="571" t="s">
        <v>0</v>
      </c>
      <c r="C82" s="425">
        <v>146518</v>
      </c>
      <c r="D82" s="425">
        <v>211072</v>
      </c>
      <c r="E82" s="425">
        <v>128499</v>
      </c>
      <c r="F82" s="425">
        <v>101097</v>
      </c>
      <c r="G82" s="425">
        <v>171572</v>
      </c>
      <c r="H82" s="425">
        <v>197249</v>
      </c>
      <c r="I82" s="425">
        <v>130106</v>
      </c>
      <c r="J82" s="425">
        <v>186499</v>
      </c>
      <c r="K82" s="425">
        <v>76945</v>
      </c>
      <c r="L82" s="378">
        <v>1349557</v>
      </c>
      <c r="M82" s="425">
        <v>68087</v>
      </c>
      <c r="N82" s="425">
        <v>16729</v>
      </c>
      <c r="Q82" s="571" t="s">
        <v>0</v>
      </c>
      <c r="R82" s="425">
        <v>303817</v>
      </c>
      <c r="S82" s="425">
        <v>598000</v>
      </c>
      <c r="T82" s="425">
        <v>61457</v>
      </c>
      <c r="U82" s="425">
        <v>88462</v>
      </c>
      <c r="V82" s="425">
        <v>1051736</v>
      </c>
      <c r="W82" s="425">
        <v>126241</v>
      </c>
      <c r="X82" s="425">
        <v>90312</v>
      </c>
      <c r="Y82" s="425">
        <v>93619</v>
      </c>
      <c r="Z82" s="425">
        <v>739520</v>
      </c>
      <c r="AA82" s="378">
        <v>3535801</v>
      </c>
    </row>
    <row r="83" spans="2:28" s="19" customFormat="1" ht="18" customHeight="1" x14ac:dyDescent="0.2">
      <c r="B83" s="575" t="s">
        <v>1</v>
      </c>
      <c r="C83" s="137">
        <v>121678</v>
      </c>
      <c r="D83" s="137">
        <v>158956</v>
      </c>
      <c r="E83" s="137">
        <v>128240</v>
      </c>
      <c r="F83" s="137">
        <v>94502</v>
      </c>
      <c r="G83" s="137">
        <v>180195</v>
      </c>
      <c r="H83" s="137">
        <v>178450</v>
      </c>
      <c r="I83" s="137">
        <v>136394</v>
      </c>
      <c r="J83" s="137">
        <v>175917</v>
      </c>
      <c r="K83" s="137">
        <v>64673</v>
      </c>
      <c r="L83" s="741">
        <v>1239005</v>
      </c>
      <c r="M83" s="426">
        <v>61135</v>
      </c>
      <c r="N83" s="426">
        <v>17728</v>
      </c>
      <c r="Q83" s="575" t="s">
        <v>1</v>
      </c>
      <c r="R83" s="137">
        <v>309723</v>
      </c>
      <c r="S83" s="137">
        <v>578658</v>
      </c>
      <c r="T83" s="137">
        <v>57814</v>
      </c>
      <c r="U83" s="137">
        <v>84096</v>
      </c>
      <c r="V83" s="137">
        <v>1030291</v>
      </c>
      <c r="W83" s="137">
        <v>85183</v>
      </c>
      <c r="X83" s="137">
        <v>65242</v>
      </c>
      <c r="Y83" s="137">
        <v>93214</v>
      </c>
      <c r="Z83" s="137">
        <v>674823</v>
      </c>
      <c r="AA83" s="741">
        <v>3266621</v>
      </c>
    </row>
    <row r="84" spans="2:28" s="19" customFormat="1" ht="18" customHeight="1" x14ac:dyDescent="0.2">
      <c r="B84" s="571" t="s">
        <v>2</v>
      </c>
      <c r="C84" s="425">
        <v>128874</v>
      </c>
      <c r="D84" s="425">
        <v>172825</v>
      </c>
      <c r="E84" s="425">
        <v>134194</v>
      </c>
      <c r="F84" s="425">
        <v>103885</v>
      </c>
      <c r="G84" s="425">
        <v>199900</v>
      </c>
      <c r="H84" s="425">
        <v>189293</v>
      </c>
      <c r="I84" s="425">
        <v>138577</v>
      </c>
      <c r="J84" s="425">
        <v>184301</v>
      </c>
      <c r="K84" s="425">
        <v>70065</v>
      </c>
      <c r="L84" s="378">
        <v>1321914</v>
      </c>
      <c r="M84" s="425">
        <v>62035</v>
      </c>
      <c r="N84" s="425">
        <v>17621</v>
      </c>
      <c r="Q84" s="571" t="s">
        <v>2</v>
      </c>
      <c r="R84" s="425">
        <v>361257</v>
      </c>
      <c r="S84" s="425">
        <v>659424</v>
      </c>
      <c r="T84" s="425">
        <v>61311</v>
      </c>
      <c r="U84" s="425">
        <v>79969</v>
      </c>
      <c r="V84" s="425">
        <v>1161961</v>
      </c>
      <c r="W84" s="425">
        <v>105699</v>
      </c>
      <c r="X84" s="425">
        <v>73973</v>
      </c>
      <c r="Y84" s="425">
        <v>108420</v>
      </c>
      <c r="Z84" s="425">
        <v>741462</v>
      </c>
      <c r="AA84" s="378">
        <v>3593085</v>
      </c>
    </row>
    <row r="85" spans="2:28" s="19" customFormat="1" ht="18" customHeight="1" x14ac:dyDescent="0.2">
      <c r="B85" s="575" t="s">
        <v>3</v>
      </c>
      <c r="C85" s="137">
        <v>128193</v>
      </c>
      <c r="D85" s="137">
        <v>177543</v>
      </c>
      <c r="E85" s="137">
        <v>113621</v>
      </c>
      <c r="F85" s="137">
        <v>102214</v>
      </c>
      <c r="G85" s="137">
        <v>197904</v>
      </c>
      <c r="H85" s="137">
        <v>165592</v>
      </c>
      <c r="I85" s="137">
        <v>131821</v>
      </c>
      <c r="J85" s="137">
        <v>174961</v>
      </c>
      <c r="K85" s="137">
        <v>66540</v>
      </c>
      <c r="L85" s="741">
        <v>1258389</v>
      </c>
      <c r="M85" s="426">
        <v>66434</v>
      </c>
      <c r="N85" s="426">
        <v>15662</v>
      </c>
      <c r="Q85" s="575" t="s">
        <v>3</v>
      </c>
      <c r="R85" s="137">
        <v>360455</v>
      </c>
      <c r="S85" s="137">
        <v>675002</v>
      </c>
      <c r="T85" s="137">
        <v>59092</v>
      </c>
      <c r="U85" s="137">
        <v>91381</v>
      </c>
      <c r="V85" s="137">
        <v>1185930</v>
      </c>
      <c r="W85" s="137">
        <v>76075</v>
      </c>
      <c r="X85" s="137">
        <v>79581</v>
      </c>
      <c r="Y85" s="137">
        <v>101028</v>
      </c>
      <c r="Z85" s="137">
        <v>791724</v>
      </c>
      <c r="AA85" s="741">
        <v>3574823</v>
      </c>
    </row>
    <row r="86" spans="2:28" s="19" customFormat="1" ht="18" customHeight="1" x14ac:dyDescent="0.2">
      <c r="B86" s="571" t="s">
        <v>4</v>
      </c>
      <c r="C86" s="425">
        <v>132934</v>
      </c>
      <c r="D86" s="425">
        <v>172600</v>
      </c>
      <c r="E86" s="425">
        <v>130508</v>
      </c>
      <c r="F86" s="425">
        <v>95897</v>
      </c>
      <c r="G86" s="425">
        <v>194066</v>
      </c>
      <c r="H86" s="425">
        <v>157304</v>
      </c>
      <c r="I86" s="425">
        <v>137429</v>
      </c>
      <c r="J86" s="425">
        <v>239148</v>
      </c>
      <c r="K86" s="425">
        <v>72031</v>
      </c>
      <c r="L86" s="378">
        <v>1331917</v>
      </c>
      <c r="M86" s="425">
        <v>69235</v>
      </c>
      <c r="N86" s="425">
        <v>20707</v>
      </c>
      <c r="Q86" s="571" t="s">
        <v>4</v>
      </c>
      <c r="R86" s="425">
        <v>346538</v>
      </c>
      <c r="S86" s="425">
        <v>694817</v>
      </c>
      <c r="T86" s="425">
        <v>60085</v>
      </c>
      <c r="U86" s="425">
        <v>81596</v>
      </c>
      <c r="V86" s="425">
        <v>1183036</v>
      </c>
      <c r="W86" s="425">
        <v>101607</v>
      </c>
      <c r="X86" s="425">
        <v>62450</v>
      </c>
      <c r="Y86" s="425">
        <v>103993</v>
      </c>
      <c r="Z86" s="425">
        <v>804359</v>
      </c>
      <c r="AA86" s="378">
        <v>3677304</v>
      </c>
    </row>
    <row r="87" spans="2:28" s="19" customFormat="1" ht="18" customHeight="1" x14ac:dyDescent="0.2">
      <c r="B87" s="575" t="s">
        <v>5</v>
      </c>
      <c r="C87" s="137">
        <v>124741</v>
      </c>
      <c r="D87" s="137">
        <v>173184</v>
      </c>
      <c r="E87" s="137">
        <v>108047</v>
      </c>
      <c r="F87" s="137">
        <v>101847</v>
      </c>
      <c r="G87" s="137">
        <v>204876</v>
      </c>
      <c r="H87" s="137">
        <v>170859</v>
      </c>
      <c r="I87" s="137">
        <v>116062</v>
      </c>
      <c r="J87" s="137">
        <v>249909</v>
      </c>
      <c r="K87" s="137">
        <v>69035</v>
      </c>
      <c r="L87" s="741">
        <v>1318560</v>
      </c>
      <c r="M87" s="426">
        <v>59889</v>
      </c>
      <c r="N87" s="426">
        <v>17182</v>
      </c>
      <c r="Q87" s="575" t="s">
        <v>5</v>
      </c>
      <c r="R87" s="137">
        <v>330304</v>
      </c>
      <c r="S87" s="137">
        <v>669574</v>
      </c>
      <c r="T87" s="137">
        <v>59955</v>
      </c>
      <c r="U87" s="137">
        <v>79351</v>
      </c>
      <c r="V87" s="137">
        <v>1139184</v>
      </c>
      <c r="W87" s="137">
        <v>135711</v>
      </c>
      <c r="X87" s="137">
        <v>76742</v>
      </c>
      <c r="Y87" s="137">
        <v>99959</v>
      </c>
      <c r="Z87" s="137">
        <v>706250</v>
      </c>
      <c r="AA87" s="741">
        <v>3553477</v>
      </c>
    </row>
    <row r="88" spans="2:28" s="19" customFormat="1" ht="18" customHeight="1" x14ac:dyDescent="0.2">
      <c r="B88" s="571" t="s">
        <v>60</v>
      </c>
      <c r="C88" s="425">
        <v>133235</v>
      </c>
      <c r="D88" s="425">
        <v>182950</v>
      </c>
      <c r="E88" s="425">
        <v>121184</v>
      </c>
      <c r="F88" s="425">
        <v>102794</v>
      </c>
      <c r="G88" s="425">
        <v>212579</v>
      </c>
      <c r="H88" s="425">
        <v>186770</v>
      </c>
      <c r="I88" s="425">
        <v>125320</v>
      </c>
      <c r="J88" s="425">
        <v>255608</v>
      </c>
      <c r="K88" s="425">
        <v>76074</v>
      </c>
      <c r="L88" s="378">
        <v>1396514</v>
      </c>
      <c r="M88" s="425">
        <v>60804</v>
      </c>
      <c r="N88" s="425">
        <v>19618</v>
      </c>
      <c r="Q88" s="571" t="s">
        <v>60</v>
      </c>
      <c r="R88" s="425">
        <v>345723</v>
      </c>
      <c r="S88" s="425">
        <v>616301</v>
      </c>
      <c r="T88" s="425">
        <v>59632</v>
      </c>
      <c r="U88" s="425">
        <v>83058</v>
      </c>
      <c r="V88" s="425">
        <v>1104714</v>
      </c>
      <c r="W88" s="425">
        <v>89186</v>
      </c>
      <c r="X88" s="425">
        <v>82491</v>
      </c>
      <c r="Y88" s="425">
        <v>98232</v>
      </c>
      <c r="Z88" s="425">
        <v>725851</v>
      </c>
      <c r="AA88" s="378">
        <v>3577410</v>
      </c>
    </row>
    <row r="89" spans="2:28" s="19" customFormat="1" ht="18" customHeight="1" x14ac:dyDescent="0.2">
      <c r="B89" s="575" t="s">
        <v>61</v>
      </c>
      <c r="C89" s="137">
        <v>137722</v>
      </c>
      <c r="D89" s="137">
        <v>185246</v>
      </c>
      <c r="E89" s="137">
        <v>110404</v>
      </c>
      <c r="F89" s="137">
        <v>107835</v>
      </c>
      <c r="G89" s="137">
        <v>202761</v>
      </c>
      <c r="H89" s="137">
        <v>180521</v>
      </c>
      <c r="I89" s="137">
        <v>132481</v>
      </c>
      <c r="J89" s="137">
        <v>267667</v>
      </c>
      <c r="K89" s="137">
        <v>79176</v>
      </c>
      <c r="L89" s="741">
        <v>1403813</v>
      </c>
      <c r="M89" s="426">
        <v>66216</v>
      </c>
      <c r="N89" s="426">
        <v>18244</v>
      </c>
      <c r="Q89" s="575" t="s">
        <v>61</v>
      </c>
      <c r="R89" s="137">
        <v>368716</v>
      </c>
      <c r="S89" s="137">
        <v>610388</v>
      </c>
      <c r="T89" s="137">
        <v>53972</v>
      </c>
      <c r="U89" s="137">
        <v>106493</v>
      </c>
      <c r="V89" s="137">
        <v>1139569</v>
      </c>
      <c r="W89" s="137">
        <v>105343</v>
      </c>
      <c r="X89" s="137">
        <v>74331</v>
      </c>
      <c r="Y89" s="137">
        <v>108921</v>
      </c>
      <c r="Z89" s="137">
        <v>783227</v>
      </c>
      <c r="AA89" s="741">
        <v>3699664</v>
      </c>
    </row>
    <row r="90" spans="2:28" s="19" customFormat="1" ht="18" customHeight="1" x14ac:dyDescent="0.2">
      <c r="B90" s="571" t="s">
        <v>62</v>
      </c>
      <c r="C90" s="425">
        <v>130954</v>
      </c>
      <c r="D90" s="425">
        <v>185519</v>
      </c>
      <c r="E90" s="425">
        <v>161246</v>
      </c>
      <c r="F90" s="425">
        <v>98874</v>
      </c>
      <c r="G90" s="425">
        <v>189787</v>
      </c>
      <c r="H90" s="425">
        <v>149096</v>
      </c>
      <c r="I90" s="425">
        <v>125074</v>
      </c>
      <c r="J90" s="425">
        <v>250914</v>
      </c>
      <c r="K90" s="425">
        <v>65746</v>
      </c>
      <c r="L90" s="378">
        <v>1357210</v>
      </c>
      <c r="M90" s="425">
        <v>62473</v>
      </c>
      <c r="N90" s="425">
        <v>16771</v>
      </c>
      <c r="Q90" s="571" t="s">
        <v>62</v>
      </c>
      <c r="R90" s="425">
        <v>322760</v>
      </c>
      <c r="S90" s="425">
        <v>527913</v>
      </c>
      <c r="T90" s="425">
        <v>37796</v>
      </c>
      <c r="U90" s="878" t="s">
        <v>353</v>
      </c>
      <c r="V90" s="425">
        <v>888469</v>
      </c>
      <c r="W90" s="425">
        <v>96680</v>
      </c>
      <c r="X90" s="425">
        <v>68956</v>
      </c>
      <c r="Y90" s="425">
        <v>98365</v>
      </c>
      <c r="Z90" s="425">
        <v>693692</v>
      </c>
      <c r="AA90" s="378">
        <v>3282616</v>
      </c>
    </row>
    <row r="91" spans="2:28" s="19" customFormat="1" ht="18" customHeight="1" x14ac:dyDescent="0.2">
      <c r="B91" s="575" t="s">
        <v>63</v>
      </c>
      <c r="C91" s="137">
        <v>134056</v>
      </c>
      <c r="D91" s="137">
        <v>181371</v>
      </c>
      <c r="E91" s="137">
        <v>169264</v>
      </c>
      <c r="F91" s="137">
        <v>96738</v>
      </c>
      <c r="G91" s="137">
        <v>184783</v>
      </c>
      <c r="H91" s="137">
        <v>154516</v>
      </c>
      <c r="I91" s="137">
        <v>133121</v>
      </c>
      <c r="J91" s="137">
        <v>270790</v>
      </c>
      <c r="K91" s="137">
        <v>73705</v>
      </c>
      <c r="L91" s="741">
        <v>1398344</v>
      </c>
      <c r="M91" s="426">
        <v>70354</v>
      </c>
      <c r="N91" s="426">
        <v>19487</v>
      </c>
      <c r="Q91" s="575" t="s">
        <v>63</v>
      </c>
      <c r="R91" s="137">
        <v>391335</v>
      </c>
      <c r="S91" s="137">
        <v>624789</v>
      </c>
      <c r="T91" s="137">
        <v>45193</v>
      </c>
      <c r="U91" s="879" t="s">
        <v>353</v>
      </c>
      <c r="V91" s="137">
        <v>1061317</v>
      </c>
      <c r="W91" s="137">
        <v>131376</v>
      </c>
      <c r="X91" s="137">
        <v>97951</v>
      </c>
      <c r="Y91" s="137">
        <v>110253</v>
      </c>
      <c r="Z91" s="137">
        <v>764712</v>
      </c>
      <c r="AA91" s="741">
        <v>3653794</v>
      </c>
    </row>
    <row r="92" spans="2:28" s="19" customFormat="1" ht="18" customHeight="1" x14ac:dyDescent="0.2">
      <c r="B92" s="571" t="s">
        <v>64</v>
      </c>
      <c r="C92" s="425">
        <v>135912</v>
      </c>
      <c r="D92" s="425">
        <v>172145</v>
      </c>
      <c r="E92" s="425">
        <v>150948</v>
      </c>
      <c r="F92" s="425">
        <v>97406</v>
      </c>
      <c r="G92" s="425">
        <v>182971</v>
      </c>
      <c r="H92" s="425">
        <v>175928</v>
      </c>
      <c r="I92" s="425">
        <v>127468</v>
      </c>
      <c r="J92" s="425">
        <v>260616</v>
      </c>
      <c r="K92" s="425">
        <v>70864</v>
      </c>
      <c r="L92" s="378">
        <v>1374258</v>
      </c>
      <c r="M92" s="425">
        <v>72830</v>
      </c>
      <c r="N92" s="425">
        <v>17333</v>
      </c>
      <c r="Q92" s="571" t="s">
        <v>64</v>
      </c>
      <c r="R92" s="425">
        <v>349457</v>
      </c>
      <c r="S92" s="425">
        <v>524224</v>
      </c>
      <c r="T92" s="425">
        <v>39533</v>
      </c>
      <c r="U92" s="878" t="s">
        <v>353</v>
      </c>
      <c r="V92" s="425">
        <v>913214</v>
      </c>
      <c r="W92" s="425">
        <v>127799</v>
      </c>
      <c r="X92" s="425">
        <v>82856</v>
      </c>
      <c r="Y92" s="425">
        <v>83771</v>
      </c>
      <c r="Z92" s="425">
        <v>711515</v>
      </c>
      <c r="AA92" s="378">
        <v>3383576</v>
      </c>
    </row>
    <row r="93" spans="2:28" s="19" customFormat="1" ht="18" customHeight="1" x14ac:dyDescent="0.2">
      <c r="B93" s="575" t="s">
        <v>65</v>
      </c>
      <c r="C93" s="137">
        <v>143588</v>
      </c>
      <c r="D93" s="137">
        <v>213754</v>
      </c>
      <c r="E93" s="137">
        <v>125411</v>
      </c>
      <c r="F93" s="137">
        <v>91427</v>
      </c>
      <c r="G93" s="137">
        <v>207219</v>
      </c>
      <c r="H93" s="137">
        <v>199037</v>
      </c>
      <c r="I93" s="137">
        <v>143342</v>
      </c>
      <c r="J93" s="137">
        <v>199824</v>
      </c>
      <c r="K93" s="137">
        <v>114980</v>
      </c>
      <c r="L93" s="741">
        <v>1438582</v>
      </c>
      <c r="M93" s="426">
        <v>73639</v>
      </c>
      <c r="N93" s="426">
        <v>21204</v>
      </c>
      <c r="O93" s="40"/>
      <c r="P93" s="40"/>
      <c r="Q93" s="575" t="s">
        <v>65</v>
      </c>
      <c r="R93" s="137">
        <v>288785</v>
      </c>
      <c r="S93" s="137">
        <v>484877</v>
      </c>
      <c r="T93" s="876" t="s">
        <v>353</v>
      </c>
      <c r="U93" s="879" t="s">
        <v>353</v>
      </c>
      <c r="V93" s="137">
        <v>773662</v>
      </c>
      <c r="W93" s="137">
        <v>125895</v>
      </c>
      <c r="X93" s="137">
        <v>84909</v>
      </c>
      <c r="Y93" s="137">
        <v>77503</v>
      </c>
      <c r="Z93" s="137">
        <v>611677</v>
      </c>
      <c r="AA93" s="741">
        <v>3207071</v>
      </c>
    </row>
    <row r="94" spans="2:28" s="19" customFormat="1" ht="6.95" customHeight="1" thickBot="1" x14ac:dyDescent="0.25">
      <c r="B94" s="209"/>
      <c r="C94" s="209"/>
      <c r="D94" s="209"/>
      <c r="E94" s="209"/>
      <c r="F94" s="209"/>
      <c r="G94" s="209"/>
      <c r="H94" s="209"/>
      <c r="I94" s="209"/>
      <c r="J94" s="209"/>
      <c r="K94" s="209"/>
      <c r="L94" s="209"/>
      <c r="M94" s="209"/>
      <c r="N94" s="209"/>
      <c r="O94" s="209"/>
      <c r="P94" s="209"/>
      <c r="Q94" s="209"/>
      <c r="R94" s="209"/>
      <c r="S94" s="209"/>
      <c r="T94" s="209"/>
      <c r="U94" s="209"/>
      <c r="V94" s="209"/>
      <c r="W94" s="209"/>
      <c r="X94" s="209"/>
      <c r="Y94" s="209"/>
      <c r="Z94" s="209"/>
      <c r="AA94" s="209"/>
    </row>
    <row r="95" spans="2:28" s="10" customFormat="1" ht="6.95" customHeight="1" x14ac:dyDescent="0.2">
      <c r="B95" s="2"/>
      <c r="C95" s="19"/>
      <c r="D95" s="19"/>
      <c r="E95" s="19"/>
      <c r="F95" s="19"/>
      <c r="L95" s="36"/>
      <c r="M95" s="135"/>
      <c r="N95" s="692"/>
      <c r="AB95" s="19"/>
    </row>
    <row r="96" spans="2:28" s="10" customFormat="1" ht="18" customHeight="1" x14ac:dyDescent="0.2">
      <c r="B96" s="2" t="s">
        <v>673</v>
      </c>
      <c r="C96" s="676"/>
      <c r="D96" s="676"/>
      <c r="E96" s="676"/>
      <c r="F96" s="676"/>
      <c r="G96" s="676"/>
      <c r="H96" s="676"/>
      <c r="I96" s="676"/>
      <c r="J96" s="676"/>
      <c r="L96" s="36"/>
      <c r="M96" s="135"/>
      <c r="N96" s="348" t="s">
        <v>281</v>
      </c>
      <c r="Q96" s="2" t="s">
        <v>673</v>
      </c>
      <c r="R96" s="676"/>
      <c r="S96" s="676"/>
      <c r="T96" s="676"/>
      <c r="U96" s="676"/>
      <c r="V96" s="676"/>
      <c r="W96" s="676"/>
      <c r="X96" s="676"/>
      <c r="Y96" s="676"/>
      <c r="AA96" s="348" t="s">
        <v>278</v>
      </c>
      <c r="AB96" s="19"/>
    </row>
    <row r="97" spans="2:28" ht="12.75" customHeight="1" x14ac:dyDescent="0.2">
      <c r="B97" s="2" t="s">
        <v>674</v>
      </c>
      <c r="C97" s="676"/>
      <c r="D97" s="676"/>
      <c r="E97" s="676"/>
      <c r="F97" s="676"/>
      <c r="G97" s="676"/>
      <c r="H97" s="676"/>
      <c r="I97" s="676"/>
      <c r="J97" s="676"/>
      <c r="K97" s="22"/>
      <c r="L97" s="22"/>
      <c r="M97" s="22"/>
      <c r="N97" s="22"/>
      <c r="Q97" s="2" t="s">
        <v>674</v>
      </c>
      <c r="R97" s="676"/>
      <c r="S97" s="676"/>
      <c r="T97" s="676"/>
      <c r="U97" s="676"/>
      <c r="V97" s="676"/>
      <c r="W97" s="676"/>
      <c r="X97" s="676"/>
      <c r="Y97" s="676"/>
      <c r="AB97" s="19"/>
    </row>
    <row r="98" spans="2:28" ht="15.75" customHeight="1" x14ac:dyDescent="0.2">
      <c r="B98" s="939" t="s">
        <v>675</v>
      </c>
      <c r="C98" s="939"/>
      <c r="D98" s="939"/>
      <c r="E98" s="939"/>
      <c r="F98" s="939"/>
      <c r="G98" s="939"/>
      <c r="H98" s="939"/>
      <c r="I98" s="939"/>
      <c r="J98" s="939"/>
      <c r="K98" s="22"/>
      <c r="L98" s="22"/>
      <c r="M98" s="22"/>
      <c r="N98" s="22"/>
      <c r="Q98" s="939" t="s">
        <v>675</v>
      </c>
      <c r="R98" s="939"/>
      <c r="S98" s="939"/>
      <c r="T98" s="939"/>
      <c r="U98" s="939"/>
      <c r="V98" s="939"/>
      <c r="W98" s="939"/>
      <c r="X98" s="939"/>
      <c r="Y98" s="939"/>
    </row>
    <row r="99" spans="2:28" x14ac:dyDescent="0.2">
      <c r="B99" s="2" t="s">
        <v>670</v>
      </c>
      <c r="C99" s="18"/>
      <c r="D99" s="18"/>
      <c r="E99" s="18"/>
      <c r="F99" s="18"/>
      <c r="G99" s="18"/>
      <c r="H99" s="18"/>
      <c r="I99" s="18"/>
      <c r="J99" s="18"/>
      <c r="K99" s="22"/>
      <c r="L99" s="22"/>
      <c r="M99" s="22"/>
      <c r="N99" s="22"/>
      <c r="Q99" s="2" t="s">
        <v>670</v>
      </c>
      <c r="R99" s="18"/>
      <c r="S99" s="18"/>
      <c r="T99" s="18"/>
      <c r="U99" s="18"/>
      <c r="V99" s="18"/>
      <c r="W99" s="18"/>
      <c r="X99" s="18"/>
      <c r="Y99" s="18"/>
    </row>
  </sheetData>
  <mergeCells count="12">
    <mergeCell ref="Q98:Y98"/>
    <mergeCell ref="B5:B6"/>
    <mergeCell ref="C5:L5"/>
    <mergeCell ref="M5:N5"/>
    <mergeCell ref="Q5:Q6"/>
    <mergeCell ref="R5:V5"/>
    <mergeCell ref="B98:J98"/>
    <mergeCell ref="Z5:Z6"/>
    <mergeCell ref="AA5:AA6"/>
    <mergeCell ref="W5:W6"/>
    <mergeCell ref="X5:X6"/>
    <mergeCell ref="Y5:Y6"/>
  </mergeCells>
  <hyperlinks>
    <hyperlink ref="AC3" location="contenido!A30" display="Volver al índice"/>
  </hyperlinks>
  <printOptions horizontalCentered="1" verticalCentered="1"/>
  <pageMargins left="0.39370078740157483" right="0.39370078740157483" top="0.39370078740157483" bottom="0.39370078740157483" header="0" footer="0.19685039370078741"/>
  <pageSetup scale="35" orientation="portrait" r:id="rId1"/>
  <headerFooter alignWithMargins="0"/>
  <colBreaks count="1" manualBreakCount="1">
    <brk id="15" max="99"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rgb="FF0000FF"/>
  </sheetPr>
  <dimension ref="A2:V110"/>
  <sheetViews>
    <sheetView showGridLines="0" view="pageBreakPreview" zoomScale="80" zoomScaleNormal="100" zoomScaleSheetLayoutView="80" workbookViewId="0">
      <pane xSplit="2" ySplit="9" topLeftCell="C10" activePane="bottomRight" state="frozen"/>
      <selection activeCell="E20" sqref="E20"/>
      <selection pane="topRight" activeCell="E20" sqref="E20"/>
      <selection pane="bottomLeft" activeCell="E20" sqref="E20"/>
      <selection pane="bottomRight" activeCell="C10" sqref="C10"/>
    </sheetView>
  </sheetViews>
  <sheetFormatPr baseColWidth="10" defaultColWidth="11.42578125" defaultRowHeight="12.75" x14ac:dyDescent="0.2"/>
  <cols>
    <col min="1" max="1" width="1.7109375" style="7" customWidth="1"/>
    <col min="2" max="2" width="15.42578125" style="7" customWidth="1"/>
    <col min="3" max="13" width="15.140625" style="7" customWidth="1"/>
    <col min="14" max="14" width="2.7109375" style="7" customWidth="1"/>
    <col min="15" max="16384" width="11.42578125" style="7"/>
  </cols>
  <sheetData>
    <row r="2" spans="2:15" ht="15.75" x14ac:dyDescent="0.25">
      <c r="B2" s="90" t="s">
        <v>358</v>
      </c>
      <c r="O2" s="53" t="s">
        <v>188</v>
      </c>
    </row>
    <row r="3" spans="2:15" ht="15.75" x14ac:dyDescent="0.25">
      <c r="B3" s="90" t="s">
        <v>667</v>
      </c>
    </row>
    <row r="4" spans="2:15" ht="8.1" customHeight="1" thickBot="1" x14ac:dyDescent="0.25"/>
    <row r="5" spans="2:15" s="19" customFormat="1" ht="23.1" customHeight="1" thickBot="1" x14ac:dyDescent="0.25">
      <c r="B5" s="942" t="s">
        <v>119</v>
      </c>
      <c r="C5" s="968" t="s">
        <v>343</v>
      </c>
      <c r="D5" s="969"/>
      <c r="E5" s="970"/>
      <c r="F5" s="971"/>
      <c r="G5" s="947" t="s">
        <v>344</v>
      </c>
      <c r="H5" s="948"/>
      <c r="I5" s="948"/>
      <c r="J5" s="948"/>
      <c r="K5" s="948"/>
      <c r="L5" s="948"/>
      <c r="M5" s="949"/>
    </row>
    <row r="6" spans="2:15" s="19" customFormat="1" ht="23.1" customHeight="1" thickBot="1" x14ac:dyDescent="0.25">
      <c r="B6" s="967"/>
      <c r="C6" s="972" t="s">
        <v>183</v>
      </c>
      <c r="D6" s="973"/>
      <c r="E6" s="954"/>
      <c r="F6" s="955"/>
      <c r="G6" s="972" t="s">
        <v>183</v>
      </c>
      <c r="H6" s="973"/>
      <c r="I6" s="954"/>
      <c r="J6" s="955"/>
      <c r="K6" s="974" t="s">
        <v>193</v>
      </c>
      <c r="L6" s="943" t="s">
        <v>194</v>
      </c>
      <c r="M6" s="976" t="s">
        <v>53</v>
      </c>
    </row>
    <row r="7" spans="2:15" s="19" customFormat="1" ht="60" customHeight="1" thickBot="1" x14ac:dyDescent="0.25">
      <c r="B7" s="967"/>
      <c r="C7" s="480" t="s">
        <v>59</v>
      </c>
      <c r="D7" s="480" t="s">
        <v>189</v>
      </c>
      <c r="E7" s="480" t="s">
        <v>184</v>
      </c>
      <c r="F7" s="213" t="s">
        <v>53</v>
      </c>
      <c r="G7" s="480" t="s">
        <v>59</v>
      </c>
      <c r="H7" s="475" t="s">
        <v>189</v>
      </c>
      <c r="I7" s="475" t="s">
        <v>184</v>
      </c>
      <c r="J7" s="475" t="s">
        <v>53</v>
      </c>
      <c r="K7" s="975"/>
      <c r="L7" s="944"/>
      <c r="M7" s="977"/>
    </row>
    <row r="8" spans="2:15" s="19" customFormat="1" ht="3" customHeight="1" thickBot="1" x14ac:dyDescent="0.25">
      <c r="B8" s="211"/>
      <c r="C8" s="199"/>
      <c r="D8" s="199"/>
      <c r="E8" s="199"/>
      <c r="F8" s="199"/>
      <c r="G8" s="199"/>
      <c r="H8" s="199"/>
      <c r="I8" s="199"/>
      <c r="J8" s="199"/>
      <c r="K8" s="212"/>
      <c r="L8" s="199"/>
      <c r="M8" s="211"/>
    </row>
    <row r="9" spans="2:15" s="19" customFormat="1" ht="3" customHeight="1" x14ac:dyDescent="0.2">
      <c r="B9" s="812"/>
      <c r="C9" s="130"/>
      <c r="D9" s="130"/>
      <c r="E9" s="130"/>
      <c r="F9" s="130"/>
      <c r="G9" s="130"/>
      <c r="H9" s="130"/>
      <c r="I9" s="130"/>
      <c r="J9" s="130"/>
      <c r="K9" s="813"/>
      <c r="L9" s="130"/>
      <c r="M9" s="812"/>
    </row>
    <row r="10" spans="2:15" s="19" customFormat="1" ht="18" customHeight="1" x14ac:dyDescent="0.2">
      <c r="B10" s="142" t="s">
        <v>549</v>
      </c>
      <c r="C10" s="817"/>
      <c r="D10" s="817"/>
      <c r="E10" s="817"/>
      <c r="F10" s="818"/>
      <c r="G10" s="817"/>
      <c r="H10" s="817"/>
      <c r="I10" s="817"/>
      <c r="J10" s="818"/>
      <c r="K10" s="817"/>
      <c r="L10" s="817"/>
      <c r="M10" s="817"/>
    </row>
    <row r="11" spans="2:15" s="19" customFormat="1" ht="18" customHeight="1" x14ac:dyDescent="0.2">
      <c r="B11" s="571" t="s">
        <v>0</v>
      </c>
      <c r="C11" s="317">
        <v>8537</v>
      </c>
      <c r="D11" s="317">
        <v>3206</v>
      </c>
      <c r="E11" s="317">
        <v>5944</v>
      </c>
      <c r="F11" s="816">
        <v>17687</v>
      </c>
      <c r="G11" s="815">
        <v>472433</v>
      </c>
      <c r="H11" s="815">
        <v>156311</v>
      </c>
      <c r="I11" s="815">
        <v>839528</v>
      </c>
      <c r="J11" s="816">
        <v>1468272</v>
      </c>
      <c r="K11" s="815">
        <v>833782</v>
      </c>
      <c r="L11" s="815" t="s">
        <v>353</v>
      </c>
      <c r="M11" s="816">
        <v>2302054</v>
      </c>
    </row>
    <row r="12" spans="2:15" s="19" customFormat="1" ht="18" customHeight="1" x14ac:dyDescent="0.2">
      <c r="B12" s="575" t="s">
        <v>1</v>
      </c>
      <c r="C12" s="151">
        <v>8984</v>
      </c>
      <c r="D12" s="151">
        <v>2984</v>
      </c>
      <c r="E12" s="151">
        <v>7160</v>
      </c>
      <c r="F12" s="818">
        <v>19128</v>
      </c>
      <c r="G12" s="817">
        <v>501299</v>
      </c>
      <c r="H12" s="817">
        <v>140901</v>
      </c>
      <c r="I12" s="817">
        <v>1040093</v>
      </c>
      <c r="J12" s="818">
        <v>1682293</v>
      </c>
      <c r="K12" s="817">
        <v>753093</v>
      </c>
      <c r="L12" s="817" t="s">
        <v>353</v>
      </c>
      <c r="M12" s="818">
        <v>2435386</v>
      </c>
    </row>
    <row r="13" spans="2:15" s="19" customFormat="1" ht="18" customHeight="1" x14ac:dyDescent="0.2">
      <c r="B13" s="571" t="s">
        <v>2</v>
      </c>
      <c r="C13" s="317">
        <v>8352</v>
      </c>
      <c r="D13" s="317">
        <v>2868</v>
      </c>
      <c r="E13" s="317">
        <v>6647</v>
      </c>
      <c r="F13" s="816">
        <v>17867</v>
      </c>
      <c r="G13" s="815">
        <v>460552</v>
      </c>
      <c r="H13" s="815">
        <v>137631</v>
      </c>
      <c r="I13" s="815">
        <v>937269</v>
      </c>
      <c r="J13" s="816">
        <v>1535452</v>
      </c>
      <c r="K13" s="815">
        <v>598678</v>
      </c>
      <c r="L13" s="815" t="s">
        <v>353</v>
      </c>
      <c r="M13" s="816">
        <v>2134130</v>
      </c>
    </row>
    <row r="14" spans="2:15" s="19" customFormat="1" ht="18" customHeight="1" x14ac:dyDescent="0.2">
      <c r="B14" s="575" t="s">
        <v>3</v>
      </c>
      <c r="C14" s="151">
        <v>10234</v>
      </c>
      <c r="D14" s="151">
        <v>3331</v>
      </c>
      <c r="E14" s="151">
        <v>6686</v>
      </c>
      <c r="F14" s="818">
        <v>20251</v>
      </c>
      <c r="G14" s="817">
        <v>589974</v>
      </c>
      <c r="H14" s="817">
        <v>160869</v>
      </c>
      <c r="I14" s="817">
        <v>898559</v>
      </c>
      <c r="J14" s="818">
        <v>1649402</v>
      </c>
      <c r="K14" s="817">
        <v>794218</v>
      </c>
      <c r="L14" s="817" t="s">
        <v>353</v>
      </c>
      <c r="M14" s="818">
        <v>2443620</v>
      </c>
    </row>
    <row r="15" spans="2:15" s="19" customFormat="1" ht="18" customHeight="1" x14ac:dyDescent="0.2">
      <c r="B15" s="571" t="s">
        <v>4</v>
      </c>
      <c r="C15" s="317">
        <v>10977</v>
      </c>
      <c r="D15" s="317">
        <v>2984</v>
      </c>
      <c r="E15" s="317">
        <v>5430</v>
      </c>
      <c r="F15" s="816">
        <v>19391</v>
      </c>
      <c r="G15" s="815">
        <v>636185</v>
      </c>
      <c r="H15" s="815">
        <v>143305</v>
      </c>
      <c r="I15" s="815">
        <v>794638</v>
      </c>
      <c r="J15" s="816">
        <v>1574128</v>
      </c>
      <c r="K15" s="815">
        <v>670550</v>
      </c>
      <c r="L15" s="815" t="s">
        <v>353</v>
      </c>
      <c r="M15" s="816">
        <v>2244678</v>
      </c>
    </row>
    <row r="16" spans="2:15" s="19" customFormat="1" ht="18" customHeight="1" x14ac:dyDescent="0.2">
      <c r="B16" s="575"/>
      <c r="C16" s="817"/>
      <c r="D16" s="817"/>
      <c r="E16" s="817"/>
      <c r="F16" s="817"/>
      <c r="G16" s="817"/>
      <c r="H16" s="817"/>
      <c r="I16" s="817"/>
      <c r="J16" s="818"/>
      <c r="K16" s="817"/>
      <c r="L16" s="817"/>
      <c r="M16" s="817"/>
    </row>
    <row r="17" spans="2:18" s="19" customFormat="1" ht="18" customHeight="1" x14ac:dyDescent="0.2">
      <c r="B17" s="798">
        <v>2018</v>
      </c>
      <c r="C17" s="815">
        <v>115069</v>
      </c>
      <c r="D17" s="815">
        <v>42480</v>
      </c>
      <c r="E17" s="815">
        <v>77427</v>
      </c>
      <c r="F17" s="816">
        <v>234976</v>
      </c>
      <c r="G17" s="815">
        <v>6201273</v>
      </c>
      <c r="H17" s="815">
        <v>1800703</v>
      </c>
      <c r="I17" s="815">
        <v>10520554</v>
      </c>
      <c r="J17" s="816">
        <v>18522530</v>
      </c>
      <c r="K17" s="815">
        <v>9914179</v>
      </c>
      <c r="L17" s="815" t="s">
        <v>353</v>
      </c>
      <c r="M17" s="816">
        <v>28436709</v>
      </c>
    </row>
    <row r="18" spans="2:18" s="19" customFormat="1" ht="18" customHeight="1" x14ac:dyDescent="0.2">
      <c r="B18" s="575" t="s">
        <v>0</v>
      </c>
      <c r="C18" s="817">
        <v>9488</v>
      </c>
      <c r="D18" s="817">
        <v>3322</v>
      </c>
      <c r="E18" s="817">
        <v>6714</v>
      </c>
      <c r="F18" s="818">
        <v>19524</v>
      </c>
      <c r="G18" s="817">
        <v>500253</v>
      </c>
      <c r="H18" s="817">
        <v>143868</v>
      </c>
      <c r="I18" s="817">
        <v>915732</v>
      </c>
      <c r="J18" s="818">
        <v>1559853</v>
      </c>
      <c r="K18" s="817">
        <v>819423</v>
      </c>
      <c r="L18" s="817" t="s">
        <v>353</v>
      </c>
      <c r="M18" s="818">
        <v>2379276</v>
      </c>
    </row>
    <row r="19" spans="2:18" s="19" customFormat="1" ht="18" customHeight="1" x14ac:dyDescent="0.2">
      <c r="B19" s="571" t="s">
        <v>1</v>
      </c>
      <c r="C19" s="815">
        <v>10074</v>
      </c>
      <c r="D19" s="815">
        <v>3177</v>
      </c>
      <c r="E19" s="815">
        <v>7347</v>
      </c>
      <c r="F19" s="816">
        <v>20598</v>
      </c>
      <c r="G19" s="815">
        <v>533889</v>
      </c>
      <c r="H19" s="815">
        <v>135367</v>
      </c>
      <c r="I19" s="815">
        <v>970071</v>
      </c>
      <c r="J19" s="816">
        <v>1639327</v>
      </c>
      <c r="K19" s="815">
        <v>876909</v>
      </c>
      <c r="L19" s="815" t="s">
        <v>353</v>
      </c>
      <c r="M19" s="816">
        <v>2516236</v>
      </c>
    </row>
    <row r="20" spans="2:18" s="19" customFormat="1" ht="18" customHeight="1" x14ac:dyDescent="0.2">
      <c r="B20" s="575" t="s">
        <v>2</v>
      </c>
      <c r="C20" s="817">
        <v>8866</v>
      </c>
      <c r="D20" s="817">
        <v>4474</v>
      </c>
      <c r="E20" s="817">
        <v>6497</v>
      </c>
      <c r="F20" s="818">
        <v>19837</v>
      </c>
      <c r="G20" s="817">
        <v>469571</v>
      </c>
      <c r="H20" s="817">
        <v>182933</v>
      </c>
      <c r="I20" s="817">
        <v>915159</v>
      </c>
      <c r="J20" s="818">
        <v>1567663</v>
      </c>
      <c r="K20" s="817">
        <v>804870</v>
      </c>
      <c r="L20" s="817" t="s">
        <v>353</v>
      </c>
      <c r="M20" s="818">
        <v>2372533</v>
      </c>
    </row>
    <row r="21" spans="2:18" s="19" customFormat="1" ht="18" customHeight="1" x14ac:dyDescent="0.2">
      <c r="B21" s="571" t="s">
        <v>3</v>
      </c>
      <c r="C21" s="815">
        <v>9922</v>
      </c>
      <c r="D21" s="815">
        <v>3857</v>
      </c>
      <c r="E21" s="815">
        <v>6208</v>
      </c>
      <c r="F21" s="816">
        <v>19987</v>
      </c>
      <c r="G21" s="815">
        <v>525721</v>
      </c>
      <c r="H21" s="815">
        <v>158230</v>
      </c>
      <c r="I21" s="815">
        <v>874066</v>
      </c>
      <c r="J21" s="816">
        <v>1558017</v>
      </c>
      <c r="K21" s="815">
        <v>850123</v>
      </c>
      <c r="L21" s="815" t="s">
        <v>353</v>
      </c>
      <c r="M21" s="816">
        <v>2408140</v>
      </c>
    </row>
    <row r="22" spans="2:18" s="19" customFormat="1" ht="18" customHeight="1" x14ac:dyDescent="0.2">
      <c r="B22" s="575" t="s">
        <v>4</v>
      </c>
      <c r="C22" s="817">
        <v>9547</v>
      </c>
      <c r="D22" s="817">
        <v>4571</v>
      </c>
      <c r="E22" s="817">
        <v>5903</v>
      </c>
      <c r="F22" s="818">
        <v>20021</v>
      </c>
      <c r="G22" s="817">
        <v>508444</v>
      </c>
      <c r="H22" s="817">
        <v>184573</v>
      </c>
      <c r="I22" s="817">
        <v>805073</v>
      </c>
      <c r="J22" s="818">
        <v>1498090</v>
      </c>
      <c r="K22" s="817">
        <v>728666</v>
      </c>
      <c r="L22" s="817" t="s">
        <v>353</v>
      </c>
      <c r="M22" s="818">
        <v>2226756</v>
      </c>
    </row>
    <row r="23" spans="2:18" s="19" customFormat="1" ht="18" customHeight="1" x14ac:dyDescent="0.2">
      <c r="B23" s="571" t="s">
        <v>5</v>
      </c>
      <c r="C23" s="815">
        <v>9772</v>
      </c>
      <c r="D23" s="815">
        <v>3613</v>
      </c>
      <c r="E23" s="815">
        <v>6771</v>
      </c>
      <c r="F23" s="816">
        <v>20778</v>
      </c>
      <c r="G23" s="815">
        <v>545545</v>
      </c>
      <c r="H23" s="815">
        <v>148297</v>
      </c>
      <c r="I23" s="815">
        <v>842898</v>
      </c>
      <c r="J23" s="816">
        <v>1536740</v>
      </c>
      <c r="K23" s="815">
        <v>868109</v>
      </c>
      <c r="L23" s="815" t="s">
        <v>353</v>
      </c>
      <c r="M23" s="816">
        <v>2404849</v>
      </c>
    </row>
    <row r="24" spans="2:18" s="19" customFormat="1" ht="18" customHeight="1" x14ac:dyDescent="0.2">
      <c r="B24" s="575" t="s">
        <v>60</v>
      </c>
      <c r="C24" s="817">
        <v>11379</v>
      </c>
      <c r="D24" s="817">
        <v>3044</v>
      </c>
      <c r="E24" s="817">
        <v>6195</v>
      </c>
      <c r="F24" s="818">
        <v>20618</v>
      </c>
      <c r="G24" s="817">
        <v>611384</v>
      </c>
      <c r="H24" s="817">
        <v>128136</v>
      </c>
      <c r="I24" s="817">
        <v>793736</v>
      </c>
      <c r="J24" s="818">
        <v>1533256</v>
      </c>
      <c r="K24" s="817">
        <v>754332</v>
      </c>
      <c r="L24" s="817" t="s">
        <v>353</v>
      </c>
      <c r="M24" s="818">
        <v>2287588</v>
      </c>
    </row>
    <row r="25" spans="2:18" s="19" customFormat="1" ht="18" customHeight="1" x14ac:dyDescent="0.2">
      <c r="B25" s="571" t="s">
        <v>61</v>
      </c>
      <c r="C25" s="815">
        <v>9785</v>
      </c>
      <c r="D25" s="815">
        <v>2985</v>
      </c>
      <c r="E25" s="815">
        <v>6488</v>
      </c>
      <c r="F25" s="816">
        <v>19258</v>
      </c>
      <c r="G25" s="815">
        <v>521689</v>
      </c>
      <c r="H25" s="815">
        <v>126797</v>
      </c>
      <c r="I25" s="815">
        <v>904452</v>
      </c>
      <c r="J25" s="816">
        <v>1552938</v>
      </c>
      <c r="K25" s="815">
        <v>893261</v>
      </c>
      <c r="L25" s="815" t="s">
        <v>353</v>
      </c>
      <c r="M25" s="816">
        <v>2446199</v>
      </c>
    </row>
    <row r="26" spans="2:18" s="19" customFormat="1" ht="18" customHeight="1" x14ac:dyDescent="0.2">
      <c r="B26" s="575" t="s">
        <v>62</v>
      </c>
      <c r="C26" s="817">
        <v>9559</v>
      </c>
      <c r="D26" s="817">
        <v>3404</v>
      </c>
      <c r="E26" s="817">
        <v>6626</v>
      </c>
      <c r="F26" s="818">
        <v>19589</v>
      </c>
      <c r="G26" s="817">
        <v>512056</v>
      </c>
      <c r="H26" s="817">
        <v>145344</v>
      </c>
      <c r="I26" s="817">
        <v>865019</v>
      </c>
      <c r="J26" s="818">
        <v>1522419</v>
      </c>
      <c r="K26" s="817">
        <v>887112</v>
      </c>
      <c r="L26" s="817" t="s">
        <v>353</v>
      </c>
      <c r="M26" s="818">
        <v>2409531</v>
      </c>
    </row>
    <row r="27" spans="2:18" s="19" customFormat="1" ht="18" customHeight="1" x14ac:dyDescent="0.2">
      <c r="B27" s="571" t="s">
        <v>63</v>
      </c>
      <c r="C27" s="815">
        <v>8611</v>
      </c>
      <c r="D27" s="815">
        <v>3368</v>
      </c>
      <c r="E27" s="815">
        <v>6705</v>
      </c>
      <c r="F27" s="816">
        <v>18684</v>
      </c>
      <c r="G27" s="815">
        <v>476998</v>
      </c>
      <c r="H27" s="815">
        <v>150392</v>
      </c>
      <c r="I27" s="815">
        <v>935759</v>
      </c>
      <c r="J27" s="816">
        <v>1563149</v>
      </c>
      <c r="K27" s="815">
        <v>859921</v>
      </c>
      <c r="L27" s="815" t="s">
        <v>353</v>
      </c>
      <c r="M27" s="816">
        <v>2423070</v>
      </c>
    </row>
    <row r="28" spans="2:18" s="19" customFormat="1" ht="18" customHeight="1" x14ac:dyDescent="0.2">
      <c r="B28" s="575" t="s">
        <v>64</v>
      </c>
      <c r="C28" s="817">
        <v>9437</v>
      </c>
      <c r="D28" s="817">
        <v>3507</v>
      </c>
      <c r="E28" s="817">
        <v>6475</v>
      </c>
      <c r="F28" s="818">
        <v>19419</v>
      </c>
      <c r="G28" s="817">
        <v>518352</v>
      </c>
      <c r="H28" s="817">
        <v>156119</v>
      </c>
      <c r="I28" s="817">
        <v>903795</v>
      </c>
      <c r="J28" s="818">
        <v>1578266</v>
      </c>
      <c r="K28" s="817">
        <v>932962</v>
      </c>
      <c r="L28" s="817" t="s">
        <v>353</v>
      </c>
      <c r="M28" s="818">
        <v>2511228</v>
      </c>
    </row>
    <row r="29" spans="2:18" s="19" customFormat="1" ht="18" customHeight="1" x14ac:dyDescent="0.2">
      <c r="B29" s="571" t="s">
        <v>65</v>
      </c>
      <c r="C29" s="815">
        <v>8629</v>
      </c>
      <c r="D29" s="815">
        <v>3158</v>
      </c>
      <c r="E29" s="815">
        <v>5498</v>
      </c>
      <c r="F29" s="816">
        <v>17285</v>
      </c>
      <c r="G29" s="815">
        <v>477371</v>
      </c>
      <c r="H29" s="815">
        <v>140647</v>
      </c>
      <c r="I29" s="815">
        <v>794794</v>
      </c>
      <c r="J29" s="816">
        <v>1412812</v>
      </c>
      <c r="K29" s="815">
        <v>638491</v>
      </c>
      <c r="L29" s="815" t="s">
        <v>353</v>
      </c>
      <c r="M29" s="816">
        <v>2051303</v>
      </c>
    </row>
    <row r="30" spans="2:18" s="12" customFormat="1" ht="18" customHeight="1" x14ac:dyDescent="0.2">
      <c r="B30" s="142">
        <v>2017</v>
      </c>
      <c r="C30" s="818">
        <v>129755</v>
      </c>
      <c r="D30" s="818">
        <v>48535</v>
      </c>
      <c r="E30" s="818">
        <v>74611</v>
      </c>
      <c r="F30" s="818">
        <v>252901</v>
      </c>
      <c r="G30" s="818">
        <v>7177976</v>
      </c>
      <c r="H30" s="818">
        <v>2195813</v>
      </c>
      <c r="I30" s="818">
        <v>10378740</v>
      </c>
      <c r="J30" s="818">
        <v>19752529</v>
      </c>
      <c r="K30" s="818">
        <v>8810578</v>
      </c>
      <c r="L30" s="818">
        <v>1100058</v>
      </c>
      <c r="M30" s="818">
        <v>29663165</v>
      </c>
    </row>
    <row r="31" spans="2:18" s="19" customFormat="1" ht="18" customHeight="1" x14ac:dyDescent="0.2">
      <c r="B31" s="571" t="s">
        <v>0</v>
      </c>
      <c r="C31" s="815">
        <v>10901</v>
      </c>
      <c r="D31" s="815">
        <v>3609</v>
      </c>
      <c r="E31" s="815">
        <v>6655</v>
      </c>
      <c r="F31" s="816">
        <v>21165</v>
      </c>
      <c r="G31" s="815">
        <v>625231</v>
      </c>
      <c r="H31" s="815">
        <v>170927</v>
      </c>
      <c r="I31" s="815">
        <v>940644</v>
      </c>
      <c r="J31" s="816">
        <v>1736802</v>
      </c>
      <c r="K31" s="815">
        <v>706449</v>
      </c>
      <c r="L31" s="815">
        <v>86403</v>
      </c>
      <c r="M31" s="816">
        <v>2529654</v>
      </c>
      <c r="O31" s="38"/>
      <c r="P31" s="38"/>
      <c r="Q31" s="38"/>
      <c r="R31" s="38"/>
    </row>
    <row r="32" spans="2:18" s="19" customFormat="1" ht="18" customHeight="1" x14ac:dyDescent="0.2">
      <c r="B32" s="575" t="s">
        <v>1</v>
      </c>
      <c r="C32" s="817">
        <v>11360</v>
      </c>
      <c r="D32" s="817">
        <v>5946</v>
      </c>
      <c r="E32" s="817">
        <v>7226</v>
      </c>
      <c r="F32" s="818">
        <v>24532</v>
      </c>
      <c r="G32" s="817">
        <v>630884</v>
      </c>
      <c r="H32" s="817">
        <v>299767</v>
      </c>
      <c r="I32" s="817">
        <v>1009476</v>
      </c>
      <c r="J32" s="818">
        <v>1940127</v>
      </c>
      <c r="K32" s="817">
        <v>721094</v>
      </c>
      <c r="L32" s="817">
        <v>72354</v>
      </c>
      <c r="M32" s="818">
        <v>2733575</v>
      </c>
    </row>
    <row r="33" spans="2:17" s="19" customFormat="1" ht="18" customHeight="1" x14ac:dyDescent="0.2">
      <c r="B33" s="571" t="s">
        <v>2</v>
      </c>
      <c r="C33" s="815">
        <v>9730</v>
      </c>
      <c r="D33" s="815">
        <v>5066</v>
      </c>
      <c r="E33" s="815">
        <v>6785</v>
      </c>
      <c r="F33" s="816">
        <v>21581</v>
      </c>
      <c r="G33" s="815">
        <v>549519</v>
      </c>
      <c r="H33" s="815">
        <v>241444</v>
      </c>
      <c r="I33" s="815">
        <v>958586</v>
      </c>
      <c r="J33" s="816">
        <v>1749549</v>
      </c>
      <c r="K33" s="815">
        <v>664170</v>
      </c>
      <c r="L33" s="815">
        <v>92618</v>
      </c>
      <c r="M33" s="816">
        <v>2506337</v>
      </c>
    </row>
    <row r="34" spans="2:17" s="19" customFormat="1" ht="18" customHeight="1" x14ac:dyDescent="0.2">
      <c r="B34" s="575" t="s">
        <v>3</v>
      </c>
      <c r="C34" s="817">
        <v>12201</v>
      </c>
      <c r="D34" s="817">
        <v>4920</v>
      </c>
      <c r="E34" s="817">
        <v>5802</v>
      </c>
      <c r="F34" s="818">
        <v>22923</v>
      </c>
      <c r="G34" s="817">
        <v>678694</v>
      </c>
      <c r="H34" s="817">
        <v>217697</v>
      </c>
      <c r="I34" s="817">
        <v>822714</v>
      </c>
      <c r="J34" s="818">
        <v>1719105</v>
      </c>
      <c r="K34" s="817">
        <v>654646</v>
      </c>
      <c r="L34" s="817">
        <v>167043</v>
      </c>
      <c r="M34" s="818">
        <v>2540794</v>
      </c>
    </row>
    <row r="35" spans="2:17" s="19" customFormat="1" ht="18" customHeight="1" x14ac:dyDescent="0.2">
      <c r="B35" s="571" t="s">
        <v>4</v>
      </c>
      <c r="C35" s="815">
        <v>12999</v>
      </c>
      <c r="D35" s="815">
        <v>4133</v>
      </c>
      <c r="E35" s="815">
        <v>5561</v>
      </c>
      <c r="F35" s="816">
        <v>22693</v>
      </c>
      <c r="G35" s="815">
        <v>637500</v>
      </c>
      <c r="H35" s="815">
        <v>187152</v>
      </c>
      <c r="I35" s="815">
        <v>780416</v>
      </c>
      <c r="J35" s="816">
        <v>1605068</v>
      </c>
      <c r="K35" s="815">
        <v>659647</v>
      </c>
      <c r="L35" s="815">
        <v>110146</v>
      </c>
      <c r="M35" s="816">
        <v>2374861</v>
      </c>
    </row>
    <row r="36" spans="2:17" s="19" customFormat="1" ht="18" customHeight="1" x14ac:dyDescent="0.2">
      <c r="B36" s="575" t="s">
        <v>5</v>
      </c>
      <c r="C36" s="817">
        <v>10946</v>
      </c>
      <c r="D36" s="817">
        <v>4272</v>
      </c>
      <c r="E36" s="817">
        <v>5221</v>
      </c>
      <c r="F36" s="818">
        <v>20439</v>
      </c>
      <c r="G36" s="817">
        <v>637720</v>
      </c>
      <c r="H36" s="817">
        <v>189227</v>
      </c>
      <c r="I36" s="817">
        <v>737971</v>
      </c>
      <c r="J36" s="818">
        <v>1564918</v>
      </c>
      <c r="K36" s="817">
        <v>696330</v>
      </c>
      <c r="L36" s="817">
        <v>101362</v>
      </c>
      <c r="M36" s="818">
        <v>2362610</v>
      </c>
    </row>
    <row r="37" spans="2:17" s="19" customFormat="1" ht="18" customHeight="1" x14ac:dyDescent="0.2">
      <c r="B37" s="571" t="s">
        <v>60</v>
      </c>
      <c r="C37" s="815">
        <v>11144</v>
      </c>
      <c r="D37" s="815">
        <v>4739</v>
      </c>
      <c r="E37" s="815">
        <v>6553</v>
      </c>
      <c r="F37" s="816">
        <v>22436</v>
      </c>
      <c r="G37" s="815">
        <v>623438</v>
      </c>
      <c r="H37" s="815">
        <v>203611</v>
      </c>
      <c r="I37" s="815">
        <v>896891</v>
      </c>
      <c r="J37" s="816">
        <v>1723940</v>
      </c>
      <c r="K37" s="815">
        <v>747389</v>
      </c>
      <c r="L37" s="815">
        <v>76324</v>
      </c>
      <c r="M37" s="816">
        <v>2547653</v>
      </c>
    </row>
    <row r="38" spans="2:17" s="19" customFormat="1" ht="18" customHeight="1" x14ac:dyDescent="0.2">
      <c r="B38" s="575" t="s">
        <v>61</v>
      </c>
      <c r="C38" s="817">
        <v>9440</v>
      </c>
      <c r="D38" s="817">
        <v>3125</v>
      </c>
      <c r="E38" s="817">
        <v>5943</v>
      </c>
      <c r="F38" s="818">
        <v>18508</v>
      </c>
      <c r="G38" s="817">
        <v>562062</v>
      </c>
      <c r="H38" s="817">
        <v>136054</v>
      </c>
      <c r="I38" s="817">
        <v>847956</v>
      </c>
      <c r="J38" s="818">
        <v>1546072</v>
      </c>
      <c r="K38" s="817">
        <v>838290</v>
      </c>
      <c r="L38" s="817">
        <v>91155</v>
      </c>
      <c r="M38" s="818">
        <v>2475517</v>
      </c>
    </row>
    <row r="39" spans="2:17" s="19" customFormat="1" ht="18" customHeight="1" x14ac:dyDescent="0.2">
      <c r="B39" s="571" t="s">
        <v>62</v>
      </c>
      <c r="C39" s="815">
        <v>10640</v>
      </c>
      <c r="D39" s="815">
        <v>3115</v>
      </c>
      <c r="E39" s="815">
        <v>5722</v>
      </c>
      <c r="F39" s="816">
        <v>19477</v>
      </c>
      <c r="G39" s="815">
        <v>570414</v>
      </c>
      <c r="H39" s="815">
        <v>138982</v>
      </c>
      <c r="I39" s="815">
        <v>806366</v>
      </c>
      <c r="J39" s="816">
        <v>1515762</v>
      </c>
      <c r="K39" s="815">
        <v>771023</v>
      </c>
      <c r="L39" s="815">
        <v>67495</v>
      </c>
      <c r="M39" s="816">
        <v>2354280</v>
      </c>
    </row>
    <row r="40" spans="2:17" s="19" customFormat="1" ht="18" customHeight="1" x14ac:dyDescent="0.2">
      <c r="B40" s="575" t="s">
        <v>63</v>
      </c>
      <c r="C40" s="817">
        <v>9329</v>
      </c>
      <c r="D40" s="817">
        <v>3229</v>
      </c>
      <c r="E40" s="817">
        <v>6437</v>
      </c>
      <c r="F40" s="818">
        <v>18995</v>
      </c>
      <c r="G40" s="817">
        <v>500447</v>
      </c>
      <c r="H40" s="817">
        <v>140099</v>
      </c>
      <c r="I40" s="817">
        <v>873420</v>
      </c>
      <c r="J40" s="818">
        <v>1513966</v>
      </c>
      <c r="K40" s="817">
        <v>781897</v>
      </c>
      <c r="L40" s="817">
        <v>94623</v>
      </c>
      <c r="M40" s="818">
        <v>2390486</v>
      </c>
    </row>
    <row r="41" spans="2:17" s="19" customFormat="1" ht="18" customHeight="1" x14ac:dyDescent="0.2">
      <c r="B41" s="571" t="s">
        <v>64</v>
      </c>
      <c r="C41" s="815">
        <v>11458</v>
      </c>
      <c r="D41" s="815">
        <v>2640</v>
      </c>
      <c r="E41" s="815">
        <v>6558</v>
      </c>
      <c r="F41" s="816">
        <v>20656</v>
      </c>
      <c r="G41" s="815">
        <v>644444</v>
      </c>
      <c r="H41" s="815">
        <v>111972</v>
      </c>
      <c r="I41" s="815">
        <v>901733</v>
      </c>
      <c r="J41" s="816">
        <v>1658149</v>
      </c>
      <c r="K41" s="815">
        <v>838152</v>
      </c>
      <c r="L41" s="815">
        <v>62957</v>
      </c>
      <c r="M41" s="816">
        <v>2559258</v>
      </c>
    </row>
    <row r="42" spans="2:17" s="19" customFormat="1" ht="18" customHeight="1" x14ac:dyDescent="0.2">
      <c r="B42" s="575" t="s">
        <v>65</v>
      </c>
      <c r="C42" s="817">
        <v>9607</v>
      </c>
      <c r="D42" s="817">
        <v>3741</v>
      </c>
      <c r="E42" s="817">
        <v>6148</v>
      </c>
      <c r="F42" s="818">
        <v>19496</v>
      </c>
      <c r="G42" s="817">
        <v>517623</v>
      </c>
      <c r="H42" s="817">
        <v>158881</v>
      </c>
      <c r="I42" s="817">
        <v>802567</v>
      </c>
      <c r="J42" s="818">
        <v>1479071</v>
      </c>
      <c r="K42" s="817">
        <v>731491</v>
      </c>
      <c r="L42" s="817">
        <v>77578</v>
      </c>
      <c r="M42" s="818">
        <v>2288140</v>
      </c>
    </row>
    <row r="43" spans="2:17" s="12" customFormat="1" ht="18" customHeight="1" x14ac:dyDescent="0.2">
      <c r="B43" s="798">
        <v>2016</v>
      </c>
      <c r="C43" s="816">
        <v>136793</v>
      </c>
      <c r="D43" s="816">
        <v>41839</v>
      </c>
      <c r="E43" s="816">
        <v>73623</v>
      </c>
      <c r="F43" s="816">
        <v>252255</v>
      </c>
      <c r="G43" s="816">
        <v>7316935</v>
      </c>
      <c r="H43" s="816">
        <v>1771956</v>
      </c>
      <c r="I43" s="816">
        <v>10218519</v>
      </c>
      <c r="J43" s="816">
        <v>19307410</v>
      </c>
      <c r="K43" s="816">
        <v>8258078</v>
      </c>
      <c r="L43" s="816">
        <v>1177569</v>
      </c>
      <c r="M43" s="816">
        <v>28743057</v>
      </c>
      <c r="Q43" s="917">
        <v>270192.63922967191</v>
      </c>
    </row>
    <row r="44" spans="2:17" s="19" customFormat="1" ht="18" customHeight="1" x14ac:dyDescent="0.2">
      <c r="B44" s="575" t="s">
        <v>0</v>
      </c>
      <c r="C44" s="817">
        <v>11589</v>
      </c>
      <c r="D44" s="817">
        <v>3824</v>
      </c>
      <c r="E44" s="817">
        <v>6450</v>
      </c>
      <c r="F44" s="818">
        <v>21863</v>
      </c>
      <c r="G44" s="817">
        <v>610173</v>
      </c>
      <c r="H44" s="817">
        <v>158789</v>
      </c>
      <c r="I44" s="817">
        <v>891108</v>
      </c>
      <c r="J44" s="818">
        <v>1660070</v>
      </c>
      <c r="K44" s="817">
        <v>693947</v>
      </c>
      <c r="L44" s="817">
        <v>86329</v>
      </c>
      <c r="M44" s="818">
        <v>2440346</v>
      </c>
    </row>
    <row r="45" spans="2:17" s="19" customFormat="1" ht="18" customHeight="1" x14ac:dyDescent="0.2">
      <c r="B45" s="571" t="s">
        <v>1</v>
      </c>
      <c r="C45" s="815">
        <v>11581</v>
      </c>
      <c r="D45" s="815">
        <v>3616</v>
      </c>
      <c r="E45" s="815">
        <v>7341</v>
      </c>
      <c r="F45" s="816">
        <v>22538</v>
      </c>
      <c r="G45" s="815">
        <v>600614</v>
      </c>
      <c r="H45" s="815">
        <v>153113</v>
      </c>
      <c r="I45" s="815">
        <v>1038898</v>
      </c>
      <c r="J45" s="816">
        <v>1792625</v>
      </c>
      <c r="K45" s="815">
        <v>621862</v>
      </c>
      <c r="L45" s="815">
        <v>84769</v>
      </c>
      <c r="M45" s="816">
        <v>2499256</v>
      </c>
    </row>
    <row r="46" spans="2:17" s="19" customFormat="1" ht="18" customHeight="1" x14ac:dyDescent="0.2">
      <c r="B46" s="575" t="s">
        <v>2</v>
      </c>
      <c r="C46" s="817">
        <v>12013</v>
      </c>
      <c r="D46" s="817">
        <v>3458</v>
      </c>
      <c r="E46" s="817">
        <v>7137</v>
      </c>
      <c r="F46" s="818">
        <v>22608</v>
      </c>
      <c r="G46" s="817">
        <v>624530</v>
      </c>
      <c r="H46" s="817">
        <v>148035</v>
      </c>
      <c r="I46" s="817">
        <v>960247</v>
      </c>
      <c r="J46" s="818">
        <v>1732812</v>
      </c>
      <c r="K46" s="817">
        <v>664893</v>
      </c>
      <c r="L46" s="817">
        <v>93490</v>
      </c>
      <c r="M46" s="818">
        <v>2491195</v>
      </c>
    </row>
    <row r="47" spans="2:17" s="19" customFormat="1" ht="18" customHeight="1" x14ac:dyDescent="0.2">
      <c r="B47" s="571" t="s">
        <v>3</v>
      </c>
      <c r="C47" s="815">
        <v>12548</v>
      </c>
      <c r="D47" s="815">
        <v>3763</v>
      </c>
      <c r="E47" s="815">
        <v>5961</v>
      </c>
      <c r="F47" s="816">
        <v>22272</v>
      </c>
      <c r="G47" s="815">
        <v>660370</v>
      </c>
      <c r="H47" s="815">
        <v>160633</v>
      </c>
      <c r="I47" s="815">
        <v>805928</v>
      </c>
      <c r="J47" s="816">
        <v>1626931</v>
      </c>
      <c r="K47" s="815">
        <v>655771</v>
      </c>
      <c r="L47" s="815">
        <v>174329</v>
      </c>
      <c r="M47" s="816">
        <v>2457031</v>
      </c>
    </row>
    <row r="48" spans="2:17" s="19" customFormat="1" ht="18" customHeight="1" x14ac:dyDescent="0.2">
      <c r="B48" s="575" t="s">
        <v>4</v>
      </c>
      <c r="C48" s="817">
        <v>13544</v>
      </c>
      <c r="D48" s="817">
        <v>3318</v>
      </c>
      <c r="E48" s="817">
        <v>6095</v>
      </c>
      <c r="F48" s="818">
        <v>22957</v>
      </c>
      <c r="G48" s="817">
        <v>702274</v>
      </c>
      <c r="H48" s="817">
        <v>139159</v>
      </c>
      <c r="I48" s="817">
        <v>784053</v>
      </c>
      <c r="J48" s="818">
        <v>1625486</v>
      </c>
      <c r="K48" s="817">
        <v>608219</v>
      </c>
      <c r="L48" s="817">
        <v>100938</v>
      </c>
      <c r="M48" s="818">
        <v>2334643</v>
      </c>
      <c r="O48" s="19">
        <v>21030</v>
      </c>
    </row>
    <row r="49" spans="2:16" s="19" customFormat="1" ht="18" customHeight="1" x14ac:dyDescent="0.2">
      <c r="B49" s="571" t="s">
        <v>5</v>
      </c>
      <c r="C49" s="815">
        <v>10626</v>
      </c>
      <c r="D49" s="815">
        <v>3276</v>
      </c>
      <c r="E49" s="815">
        <v>6500</v>
      </c>
      <c r="F49" s="816">
        <v>20402</v>
      </c>
      <c r="G49" s="815">
        <v>572738</v>
      </c>
      <c r="H49" s="815">
        <v>136700</v>
      </c>
      <c r="I49" s="815">
        <v>862684</v>
      </c>
      <c r="J49" s="816">
        <v>1572122</v>
      </c>
      <c r="K49" s="815">
        <v>665363</v>
      </c>
      <c r="L49" s="815">
        <v>103116</v>
      </c>
      <c r="M49" s="816">
        <v>2340601</v>
      </c>
      <c r="O49" s="19">
        <v>19851</v>
      </c>
      <c r="P49" s="38">
        <v>17937.639229671895</v>
      </c>
    </row>
    <row r="50" spans="2:16" s="19" customFormat="1" ht="18" customHeight="1" x14ac:dyDescent="0.2">
      <c r="B50" s="575" t="s">
        <v>60</v>
      </c>
      <c r="C50" s="817">
        <v>12072</v>
      </c>
      <c r="D50" s="817">
        <v>3385</v>
      </c>
      <c r="E50" s="817">
        <v>6735</v>
      </c>
      <c r="F50" s="818">
        <v>22192</v>
      </c>
      <c r="G50" s="817">
        <v>637881</v>
      </c>
      <c r="H50" s="817">
        <v>137289</v>
      </c>
      <c r="I50" s="817">
        <v>893977</v>
      </c>
      <c r="J50" s="818">
        <v>1669147</v>
      </c>
      <c r="K50" s="817">
        <v>662561</v>
      </c>
      <c r="L50" s="817">
        <v>79560</v>
      </c>
      <c r="M50" s="818">
        <v>2411268</v>
      </c>
    </row>
    <row r="51" spans="2:16" s="19" customFormat="1" ht="18" customHeight="1" x14ac:dyDescent="0.2">
      <c r="B51" s="571" t="s">
        <v>61</v>
      </c>
      <c r="C51" s="815">
        <v>11295</v>
      </c>
      <c r="D51" s="815">
        <v>3172</v>
      </c>
      <c r="E51" s="815">
        <v>5213</v>
      </c>
      <c r="F51" s="816">
        <v>19680</v>
      </c>
      <c r="G51" s="815">
        <v>607951</v>
      </c>
      <c r="H51" s="815">
        <v>132849</v>
      </c>
      <c r="I51" s="815">
        <v>751758</v>
      </c>
      <c r="J51" s="816">
        <v>1492558</v>
      </c>
      <c r="K51" s="815">
        <v>752838</v>
      </c>
      <c r="L51" s="815">
        <v>81696</v>
      </c>
      <c r="M51" s="816">
        <v>2327092</v>
      </c>
    </row>
    <row r="52" spans="2:16" s="19" customFormat="1" ht="18" customHeight="1" x14ac:dyDescent="0.2">
      <c r="B52" s="575" t="s">
        <v>62</v>
      </c>
      <c r="C52" s="817">
        <v>10615</v>
      </c>
      <c r="D52" s="817">
        <v>3196</v>
      </c>
      <c r="E52" s="817">
        <v>5006</v>
      </c>
      <c r="F52" s="818">
        <v>18817</v>
      </c>
      <c r="G52" s="817">
        <v>586810</v>
      </c>
      <c r="H52" s="817">
        <v>134469</v>
      </c>
      <c r="I52" s="817">
        <v>737659</v>
      </c>
      <c r="J52" s="818">
        <v>1458938</v>
      </c>
      <c r="K52" s="817">
        <v>677474</v>
      </c>
      <c r="L52" s="817">
        <v>98871</v>
      </c>
      <c r="M52" s="818">
        <v>2235283</v>
      </c>
    </row>
    <row r="53" spans="2:16" s="19" customFormat="1" ht="18" customHeight="1" x14ac:dyDescent="0.2">
      <c r="B53" s="571" t="s">
        <v>63</v>
      </c>
      <c r="C53" s="815">
        <v>10099</v>
      </c>
      <c r="D53" s="815">
        <v>3936</v>
      </c>
      <c r="E53" s="815">
        <v>5665</v>
      </c>
      <c r="F53" s="816">
        <v>19700</v>
      </c>
      <c r="G53" s="815">
        <v>554222</v>
      </c>
      <c r="H53" s="815">
        <v>167283</v>
      </c>
      <c r="I53" s="815">
        <v>805257</v>
      </c>
      <c r="J53" s="816">
        <v>1526762</v>
      </c>
      <c r="K53" s="815">
        <v>696047</v>
      </c>
      <c r="L53" s="815">
        <v>107958</v>
      </c>
      <c r="M53" s="816">
        <v>2330767</v>
      </c>
    </row>
    <row r="54" spans="2:16" s="19" customFormat="1" ht="18" customHeight="1" x14ac:dyDescent="0.2">
      <c r="B54" s="575" t="s">
        <v>64</v>
      </c>
      <c r="C54" s="817">
        <v>9977</v>
      </c>
      <c r="D54" s="817">
        <v>3361</v>
      </c>
      <c r="E54" s="817">
        <v>5665</v>
      </c>
      <c r="F54" s="818">
        <v>19003</v>
      </c>
      <c r="G54" s="817">
        <v>555905</v>
      </c>
      <c r="H54" s="817">
        <v>146493</v>
      </c>
      <c r="I54" s="817">
        <v>831448</v>
      </c>
      <c r="J54" s="818">
        <v>1533846</v>
      </c>
      <c r="K54" s="817">
        <v>845924</v>
      </c>
      <c r="L54" s="817">
        <v>72662</v>
      </c>
      <c r="M54" s="818">
        <v>2452432</v>
      </c>
    </row>
    <row r="55" spans="2:16" s="19" customFormat="1" ht="18" customHeight="1" x14ac:dyDescent="0.2">
      <c r="B55" s="571" t="s">
        <v>65</v>
      </c>
      <c r="C55" s="815">
        <v>10834</v>
      </c>
      <c r="D55" s="815">
        <v>3534</v>
      </c>
      <c r="E55" s="815">
        <v>5855</v>
      </c>
      <c r="F55" s="816">
        <v>20223</v>
      </c>
      <c r="G55" s="815">
        <v>603467</v>
      </c>
      <c r="H55" s="815">
        <v>157144</v>
      </c>
      <c r="I55" s="815">
        <v>855502</v>
      </c>
      <c r="J55" s="816">
        <v>1616113</v>
      </c>
      <c r="K55" s="815">
        <v>713179</v>
      </c>
      <c r="L55" s="815">
        <v>93851</v>
      </c>
      <c r="M55" s="816">
        <v>2423143</v>
      </c>
    </row>
    <row r="56" spans="2:16" s="12" customFormat="1" ht="18" customHeight="1" x14ac:dyDescent="0.2">
      <c r="B56" s="142">
        <v>2015</v>
      </c>
      <c r="C56" s="818">
        <v>132031</v>
      </c>
      <c r="D56" s="818">
        <v>41924</v>
      </c>
      <c r="E56" s="818">
        <v>72103</v>
      </c>
      <c r="F56" s="818">
        <v>246058</v>
      </c>
      <c r="G56" s="818">
        <v>6814417</v>
      </c>
      <c r="H56" s="818">
        <v>1835637</v>
      </c>
      <c r="I56" s="818">
        <v>9962224</v>
      </c>
      <c r="J56" s="818">
        <v>18612278</v>
      </c>
      <c r="K56" s="818">
        <v>7681993</v>
      </c>
      <c r="L56" s="818">
        <v>1180676</v>
      </c>
      <c r="M56" s="818">
        <v>27474947</v>
      </c>
    </row>
    <row r="57" spans="2:16" s="19" customFormat="1" ht="18" customHeight="1" x14ac:dyDescent="0.2">
      <c r="B57" s="571" t="s">
        <v>0</v>
      </c>
      <c r="C57" s="815">
        <v>13635</v>
      </c>
      <c r="D57" s="815">
        <v>3832</v>
      </c>
      <c r="E57" s="815">
        <v>6683</v>
      </c>
      <c r="F57" s="816">
        <v>24150</v>
      </c>
      <c r="G57" s="815">
        <v>682769</v>
      </c>
      <c r="H57" s="815">
        <v>179881</v>
      </c>
      <c r="I57" s="815">
        <v>907354</v>
      </c>
      <c r="J57" s="816">
        <v>1770004</v>
      </c>
      <c r="K57" s="815">
        <v>621860</v>
      </c>
      <c r="L57" s="815">
        <v>86997</v>
      </c>
      <c r="M57" s="816">
        <v>2478861</v>
      </c>
    </row>
    <row r="58" spans="2:16" s="19" customFormat="1" ht="18" customHeight="1" x14ac:dyDescent="0.2">
      <c r="B58" s="575" t="s">
        <v>1</v>
      </c>
      <c r="C58" s="817">
        <v>12389</v>
      </c>
      <c r="D58" s="817">
        <v>3383</v>
      </c>
      <c r="E58" s="817">
        <v>7249</v>
      </c>
      <c r="F58" s="818">
        <v>23021</v>
      </c>
      <c r="G58" s="817">
        <v>618741</v>
      </c>
      <c r="H58" s="817">
        <v>152314</v>
      </c>
      <c r="I58" s="817">
        <v>1015019</v>
      </c>
      <c r="J58" s="818">
        <v>1786074</v>
      </c>
      <c r="K58" s="817">
        <v>568213</v>
      </c>
      <c r="L58" s="817">
        <v>72918</v>
      </c>
      <c r="M58" s="818">
        <v>2427205</v>
      </c>
    </row>
    <row r="59" spans="2:16" s="19" customFormat="1" ht="18" customHeight="1" x14ac:dyDescent="0.2">
      <c r="B59" s="571" t="s">
        <v>2</v>
      </c>
      <c r="C59" s="815">
        <v>10761</v>
      </c>
      <c r="D59" s="815">
        <v>3844</v>
      </c>
      <c r="E59" s="815">
        <v>7148</v>
      </c>
      <c r="F59" s="816">
        <v>21753</v>
      </c>
      <c r="G59" s="815">
        <v>547953</v>
      </c>
      <c r="H59" s="815">
        <v>176639</v>
      </c>
      <c r="I59" s="815">
        <v>979676</v>
      </c>
      <c r="J59" s="816">
        <v>1704268</v>
      </c>
      <c r="K59" s="815">
        <v>646728</v>
      </c>
      <c r="L59" s="815">
        <v>91062</v>
      </c>
      <c r="M59" s="816">
        <v>2442058</v>
      </c>
    </row>
    <row r="60" spans="2:16" s="19" customFormat="1" ht="18" customHeight="1" x14ac:dyDescent="0.2">
      <c r="B60" s="575" t="s">
        <v>3</v>
      </c>
      <c r="C60" s="817">
        <v>11818</v>
      </c>
      <c r="D60" s="817">
        <v>3145</v>
      </c>
      <c r="E60" s="817">
        <v>5753</v>
      </c>
      <c r="F60" s="818">
        <v>20716</v>
      </c>
      <c r="G60" s="817">
        <v>601669</v>
      </c>
      <c r="H60" s="817">
        <v>140911</v>
      </c>
      <c r="I60" s="817">
        <v>795699</v>
      </c>
      <c r="J60" s="818">
        <v>1538279</v>
      </c>
      <c r="K60" s="817">
        <v>620464</v>
      </c>
      <c r="L60" s="817">
        <v>169930</v>
      </c>
      <c r="M60" s="818">
        <v>2328673</v>
      </c>
    </row>
    <row r="61" spans="2:16" s="19" customFormat="1" ht="18" customHeight="1" x14ac:dyDescent="0.2">
      <c r="B61" s="571" t="s">
        <v>4</v>
      </c>
      <c r="C61" s="815">
        <v>10994</v>
      </c>
      <c r="D61" s="815">
        <v>3095</v>
      </c>
      <c r="E61" s="815">
        <v>5810</v>
      </c>
      <c r="F61" s="816">
        <v>19899</v>
      </c>
      <c r="G61" s="815">
        <v>565808</v>
      </c>
      <c r="H61" s="815">
        <v>141749</v>
      </c>
      <c r="I61" s="815">
        <v>798459</v>
      </c>
      <c r="J61" s="816">
        <v>1506016</v>
      </c>
      <c r="K61" s="815">
        <v>595483</v>
      </c>
      <c r="L61" s="815">
        <v>106732</v>
      </c>
      <c r="M61" s="816">
        <v>2208231</v>
      </c>
    </row>
    <row r="62" spans="2:16" s="19" customFormat="1" ht="18" customHeight="1" x14ac:dyDescent="0.2">
      <c r="B62" s="575" t="s">
        <v>5</v>
      </c>
      <c r="C62" s="817">
        <v>9817</v>
      </c>
      <c r="D62" s="817">
        <v>3422</v>
      </c>
      <c r="E62" s="817">
        <v>5352</v>
      </c>
      <c r="F62" s="818">
        <v>18591</v>
      </c>
      <c r="G62" s="817">
        <v>507418</v>
      </c>
      <c r="H62" s="817">
        <v>146177</v>
      </c>
      <c r="I62" s="817">
        <v>714769</v>
      </c>
      <c r="J62" s="818">
        <v>1368364</v>
      </c>
      <c r="K62" s="817">
        <v>630314</v>
      </c>
      <c r="L62" s="817">
        <v>110889</v>
      </c>
      <c r="M62" s="818">
        <v>2109567</v>
      </c>
    </row>
    <row r="63" spans="2:16" s="19" customFormat="1" ht="18" customHeight="1" x14ac:dyDescent="0.2">
      <c r="B63" s="571" t="s">
        <v>60</v>
      </c>
      <c r="C63" s="815">
        <v>10121</v>
      </c>
      <c r="D63" s="815">
        <v>3824</v>
      </c>
      <c r="E63" s="815">
        <v>5685</v>
      </c>
      <c r="F63" s="816">
        <v>19630</v>
      </c>
      <c r="G63" s="815">
        <v>507472</v>
      </c>
      <c r="H63" s="815">
        <v>160765</v>
      </c>
      <c r="I63" s="815">
        <v>772747</v>
      </c>
      <c r="J63" s="816">
        <v>1440984</v>
      </c>
      <c r="K63" s="815">
        <v>719255</v>
      </c>
      <c r="L63" s="815">
        <v>83302</v>
      </c>
      <c r="M63" s="816">
        <v>2243541</v>
      </c>
    </row>
    <row r="64" spans="2:16" s="19" customFormat="1" ht="18" customHeight="1" x14ac:dyDescent="0.2">
      <c r="B64" s="575" t="s">
        <v>61</v>
      </c>
      <c r="C64" s="817">
        <v>9513</v>
      </c>
      <c r="D64" s="817">
        <v>3252</v>
      </c>
      <c r="E64" s="817">
        <v>4450</v>
      </c>
      <c r="F64" s="818">
        <v>17215</v>
      </c>
      <c r="G64" s="817">
        <v>507080</v>
      </c>
      <c r="H64" s="817">
        <v>138798</v>
      </c>
      <c r="I64" s="817">
        <v>626306</v>
      </c>
      <c r="J64" s="818">
        <v>1272184</v>
      </c>
      <c r="K64" s="817">
        <v>733129</v>
      </c>
      <c r="L64" s="817">
        <v>78300</v>
      </c>
      <c r="M64" s="818">
        <v>2083613</v>
      </c>
    </row>
    <row r="65" spans="2:14" s="19" customFormat="1" ht="18" customHeight="1" x14ac:dyDescent="0.2">
      <c r="B65" s="571" t="s">
        <v>62</v>
      </c>
      <c r="C65" s="815">
        <v>11527</v>
      </c>
      <c r="D65" s="815">
        <v>3583</v>
      </c>
      <c r="E65" s="815">
        <v>4884</v>
      </c>
      <c r="F65" s="816">
        <v>19994</v>
      </c>
      <c r="G65" s="815">
        <v>612833</v>
      </c>
      <c r="H65" s="815">
        <v>156037</v>
      </c>
      <c r="I65" s="815">
        <v>698681</v>
      </c>
      <c r="J65" s="816">
        <v>1467551</v>
      </c>
      <c r="K65" s="815">
        <v>648503</v>
      </c>
      <c r="L65" s="815">
        <v>97059</v>
      </c>
      <c r="M65" s="816">
        <v>2213113</v>
      </c>
    </row>
    <row r="66" spans="2:14" s="19" customFormat="1" ht="18" customHeight="1" x14ac:dyDescent="0.2">
      <c r="B66" s="575" t="s">
        <v>63</v>
      </c>
      <c r="C66" s="817">
        <v>11266</v>
      </c>
      <c r="D66" s="817">
        <v>3539</v>
      </c>
      <c r="E66" s="817">
        <v>5801</v>
      </c>
      <c r="F66" s="818">
        <v>20606</v>
      </c>
      <c r="G66" s="817">
        <v>605604</v>
      </c>
      <c r="H66" s="817">
        <v>151227</v>
      </c>
      <c r="I66" s="817">
        <v>812532</v>
      </c>
      <c r="J66" s="818">
        <v>1569363</v>
      </c>
      <c r="K66" s="817">
        <v>633985</v>
      </c>
      <c r="L66" s="817">
        <v>115450</v>
      </c>
      <c r="M66" s="818">
        <v>2318798</v>
      </c>
    </row>
    <row r="67" spans="2:14" s="19" customFormat="1" ht="18" customHeight="1" x14ac:dyDescent="0.2">
      <c r="B67" s="571" t="s">
        <v>64</v>
      </c>
      <c r="C67" s="815">
        <v>11336</v>
      </c>
      <c r="D67" s="815">
        <v>3400</v>
      </c>
      <c r="E67" s="815">
        <v>6632</v>
      </c>
      <c r="F67" s="816">
        <v>21368</v>
      </c>
      <c r="G67" s="815">
        <v>601724</v>
      </c>
      <c r="H67" s="815">
        <v>139886</v>
      </c>
      <c r="I67" s="815">
        <v>902909</v>
      </c>
      <c r="J67" s="816">
        <v>1644519</v>
      </c>
      <c r="K67" s="815">
        <v>657238</v>
      </c>
      <c r="L67" s="815">
        <v>85332</v>
      </c>
      <c r="M67" s="816">
        <v>2387089</v>
      </c>
    </row>
    <row r="68" spans="2:14" s="19" customFormat="1" ht="18" customHeight="1" x14ac:dyDescent="0.2">
      <c r="B68" s="575" t="s">
        <v>65</v>
      </c>
      <c r="C68" s="817">
        <v>8854</v>
      </c>
      <c r="D68" s="817">
        <v>3605</v>
      </c>
      <c r="E68" s="817">
        <v>6656</v>
      </c>
      <c r="F68" s="818">
        <v>19115</v>
      </c>
      <c r="G68" s="817">
        <v>455346</v>
      </c>
      <c r="H68" s="817">
        <v>151253</v>
      </c>
      <c r="I68" s="817">
        <v>938073</v>
      </c>
      <c r="J68" s="818">
        <v>1544672</v>
      </c>
      <c r="K68" s="817">
        <v>606821</v>
      </c>
      <c r="L68" s="817">
        <v>82705</v>
      </c>
      <c r="M68" s="818">
        <v>2234198</v>
      </c>
    </row>
    <row r="69" spans="2:14" s="19" customFormat="1" ht="18" customHeight="1" x14ac:dyDescent="0.2">
      <c r="B69" s="798">
        <v>2014</v>
      </c>
      <c r="C69" s="816">
        <v>129235</v>
      </c>
      <c r="D69" s="816">
        <v>43551</v>
      </c>
      <c r="E69" s="816">
        <v>72069</v>
      </c>
      <c r="F69" s="816">
        <v>252917</v>
      </c>
      <c r="G69" s="816">
        <v>6487877</v>
      </c>
      <c r="H69" s="816">
        <v>2262836</v>
      </c>
      <c r="I69" s="816">
        <v>9232835</v>
      </c>
      <c r="J69" s="816">
        <v>18481320</v>
      </c>
      <c r="K69" s="816">
        <v>6996725</v>
      </c>
      <c r="L69" s="816">
        <v>1124465</v>
      </c>
      <c r="M69" s="816">
        <v>44838975</v>
      </c>
      <c r="N69" s="38"/>
    </row>
    <row r="70" spans="2:14" s="19" customFormat="1" ht="18" customHeight="1" x14ac:dyDescent="0.2">
      <c r="B70" s="575" t="s">
        <v>0</v>
      </c>
      <c r="C70" s="817">
        <v>12111</v>
      </c>
      <c r="D70" s="817">
        <v>4221</v>
      </c>
      <c r="E70" s="817">
        <v>6570</v>
      </c>
      <c r="F70" s="818">
        <v>22902</v>
      </c>
      <c r="G70" s="817">
        <v>590107</v>
      </c>
      <c r="H70" s="817">
        <v>239034</v>
      </c>
      <c r="I70" s="817">
        <v>804852</v>
      </c>
      <c r="J70" s="818">
        <v>1679797</v>
      </c>
      <c r="K70" s="817">
        <v>562351</v>
      </c>
      <c r="L70" s="817">
        <v>93214</v>
      </c>
      <c r="M70" s="818">
        <v>3992257</v>
      </c>
      <c r="N70" s="38"/>
    </row>
    <row r="71" spans="2:14" s="19" customFormat="1" ht="18" customHeight="1" x14ac:dyDescent="0.2">
      <c r="B71" s="571" t="s">
        <v>1</v>
      </c>
      <c r="C71" s="815">
        <v>12090</v>
      </c>
      <c r="D71" s="815">
        <v>4302</v>
      </c>
      <c r="E71" s="815">
        <v>5999</v>
      </c>
      <c r="F71" s="816">
        <v>22391</v>
      </c>
      <c r="G71" s="815">
        <v>589895</v>
      </c>
      <c r="H71" s="815">
        <v>238224</v>
      </c>
      <c r="I71" s="815">
        <v>774635</v>
      </c>
      <c r="J71" s="816">
        <v>1647536</v>
      </c>
      <c r="K71" s="815">
        <v>586138</v>
      </c>
      <c r="L71" s="815">
        <v>73782</v>
      </c>
      <c r="M71" s="816">
        <v>3932601</v>
      </c>
      <c r="N71" s="38"/>
    </row>
    <row r="72" spans="2:14" s="19" customFormat="1" ht="18" customHeight="1" x14ac:dyDescent="0.2">
      <c r="B72" s="575" t="s">
        <v>2</v>
      </c>
      <c r="C72" s="817">
        <v>12755</v>
      </c>
      <c r="D72" s="817">
        <v>3775</v>
      </c>
      <c r="E72" s="817">
        <v>7277</v>
      </c>
      <c r="F72" s="818">
        <v>24657</v>
      </c>
      <c r="G72" s="817">
        <v>630216</v>
      </c>
      <c r="H72" s="817">
        <v>206119</v>
      </c>
      <c r="I72" s="817">
        <v>984273</v>
      </c>
      <c r="J72" s="818">
        <v>1869072</v>
      </c>
      <c r="K72" s="817">
        <v>602443</v>
      </c>
      <c r="L72" s="817">
        <v>92572</v>
      </c>
      <c r="M72" s="818">
        <v>4409352</v>
      </c>
      <c r="N72" s="38"/>
    </row>
    <row r="73" spans="2:14" s="19" customFormat="1" ht="18" customHeight="1" x14ac:dyDescent="0.2">
      <c r="B73" s="571" t="s">
        <v>3</v>
      </c>
      <c r="C73" s="815">
        <v>8805</v>
      </c>
      <c r="D73" s="815">
        <v>3658</v>
      </c>
      <c r="E73" s="815">
        <v>6362</v>
      </c>
      <c r="F73" s="816">
        <v>20522</v>
      </c>
      <c r="G73" s="815">
        <v>457794</v>
      </c>
      <c r="H73" s="815">
        <v>185804</v>
      </c>
      <c r="I73" s="815">
        <v>825336</v>
      </c>
      <c r="J73" s="816">
        <v>1508281</v>
      </c>
      <c r="K73" s="815">
        <v>486069</v>
      </c>
      <c r="L73" s="815">
        <v>112309</v>
      </c>
      <c r="M73" s="816">
        <v>3596115</v>
      </c>
      <c r="N73" s="38"/>
    </row>
    <row r="74" spans="2:14" s="19" customFormat="1" ht="18" customHeight="1" x14ac:dyDescent="0.2">
      <c r="B74" s="575" t="s">
        <v>4</v>
      </c>
      <c r="C74" s="817">
        <v>10945</v>
      </c>
      <c r="D74" s="817">
        <v>3582</v>
      </c>
      <c r="E74" s="817">
        <v>6404</v>
      </c>
      <c r="F74" s="818">
        <v>22808</v>
      </c>
      <c r="G74" s="817">
        <v>551717</v>
      </c>
      <c r="H74" s="817">
        <v>191475</v>
      </c>
      <c r="I74" s="817">
        <v>748722</v>
      </c>
      <c r="J74" s="818">
        <v>1535653</v>
      </c>
      <c r="K74" s="817">
        <v>529957</v>
      </c>
      <c r="L74" s="817">
        <v>106563</v>
      </c>
      <c r="M74" s="818">
        <v>3686895</v>
      </c>
      <c r="N74" s="38"/>
    </row>
    <row r="75" spans="2:14" s="19" customFormat="1" ht="18" customHeight="1" x14ac:dyDescent="0.2">
      <c r="B75" s="571" t="s">
        <v>5</v>
      </c>
      <c r="C75" s="815">
        <v>10552</v>
      </c>
      <c r="D75" s="815">
        <v>3188</v>
      </c>
      <c r="E75" s="815">
        <v>6628</v>
      </c>
      <c r="F75" s="816">
        <v>22051</v>
      </c>
      <c r="G75" s="815">
        <v>536950</v>
      </c>
      <c r="H75" s="815">
        <v>166579</v>
      </c>
      <c r="I75" s="815">
        <v>836475</v>
      </c>
      <c r="J75" s="816">
        <v>1582423</v>
      </c>
      <c r="K75" s="815">
        <v>580873</v>
      </c>
      <c r="L75" s="815">
        <v>103725</v>
      </c>
      <c r="M75" s="816">
        <v>3829076</v>
      </c>
      <c r="N75" s="38"/>
    </row>
    <row r="76" spans="2:14" s="19" customFormat="1" ht="18" customHeight="1" x14ac:dyDescent="0.2">
      <c r="B76" s="575" t="s">
        <v>60</v>
      </c>
      <c r="C76" s="817">
        <v>10183</v>
      </c>
      <c r="D76" s="817">
        <v>3806</v>
      </c>
      <c r="E76" s="817">
        <v>7067</v>
      </c>
      <c r="F76" s="818">
        <v>20745</v>
      </c>
      <c r="G76" s="817">
        <v>522486</v>
      </c>
      <c r="H76" s="817">
        <v>198036</v>
      </c>
      <c r="I76" s="817">
        <v>856462</v>
      </c>
      <c r="J76" s="818">
        <v>1618785</v>
      </c>
      <c r="K76" s="817">
        <v>543340</v>
      </c>
      <c r="L76" s="817">
        <v>82217</v>
      </c>
      <c r="M76" s="818">
        <v>3842071</v>
      </c>
      <c r="N76" s="38"/>
    </row>
    <row r="77" spans="2:14" s="19" customFormat="1" ht="18" customHeight="1" x14ac:dyDescent="0.2">
      <c r="B77" s="571" t="s">
        <v>61</v>
      </c>
      <c r="C77" s="815">
        <v>9579</v>
      </c>
      <c r="D77" s="815">
        <v>3220</v>
      </c>
      <c r="E77" s="815">
        <v>7052</v>
      </c>
      <c r="F77" s="816">
        <v>20090</v>
      </c>
      <c r="G77" s="815">
        <v>479341</v>
      </c>
      <c r="H77" s="815">
        <v>160339</v>
      </c>
      <c r="I77" s="815">
        <v>927281</v>
      </c>
      <c r="J77" s="816">
        <v>1606902</v>
      </c>
      <c r="K77" s="815">
        <v>631524</v>
      </c>
      <c r="L77" s="815">
        <v>80640</v>
      </c>
      <c r="M77" s="816">
        <v>3906117</v>
      </c>
      <c r="N77" s="38"/>
    </row>
    <row r="78" spans="2:14" s="19" customFormat="1" ht="18" customHeight="1" x14ac:dyDescent="0.2">
      <c r="B78" s="575" t="s">
        <v>62</v>
      </c>
      <c r="C78" s="817">
        <v>10260</v>
      </c>
      <c r="D78" s="817">
        <v>3470</v>
      </c>
      <c r="E78" s="817">
        <v>5246</v>
      </c>
      <c r="F78" s="818">
        <v>18976</v>
      </c>
      <c r="G78" s="817">
        <v>522723</v>
      </c>
      <c r="H78" s="817">
        <v>175224</v>
      </c>
      <c r="I78" s="817">
        <v>691209</v>
      </c>
      <c r="J78" s="818">
        <v>1427108</v>
      </c>
      <c r="K78" s="817">
        <v>604304</v>
      </c>
      <c r="L78" s="817">
        <v>89740</v>
      </c>
      <c r="M78" s="818">
        <v>3529284</v>
      </c>
      <c r="N78" s="38"/>
    </row>
    <row r="79" spans="2:14" s="19" customFormat="1" ht="18" customHeight="1" x14ac:dyDescent="0.2">
      <c r="B79" s="571" t="s">
        <v>63</v>
      </c>
      <c r="C79" s="815">
        <v>11056</v>
      </c>
      <c r="D79" s="815">
        <v>3519</v>
      </c>
      <c r="E79" s="815">
        <v>7390</v>
      </c>
      <c r="F79" s="816">
        <v>21965</v>
      </c>
      <c r="G79" s="815">
        <v>560128</v>
      </c>
      <c r="H79" s="815">
        <v>169107</v>
      </c>
      <c r="I79" s="815">
        <v>985399</v>
      </c>
      <c r="J79" s="816">
        <v>1758564</v>
      </c>
      <c r="K79" s="815">
        <v>658319</v>
      </c>
      <c r="L79" s="815">
        <v>128664</v>
      </c>
      <c r="M79" s="816">
        <v>4282146</v>
      </c>
      <c r="N79" s="38"/>
    </row>
    <row r="80" spans="2:14" s="19" customFormat="1" ht="18" customHeight="1" x14ac:dyDescent="0.2">
      <c r="B80" s="575" t="s">
        <v>64</v>
      </c>
      <c r="C80" s="817">
        <v>10880</v>
      </c>
      <c r="D80" s="817">
        <v>3313</v>
      </c>
      <c r="E80" s="817">
        <v>6074</v>
      </c>
      <c r="F80" s="818">
        <v>21563</v>
      </c>
      <c r="G80" s="817">
        <v>540195</v>
      </c>
      <c r="H80" s="817">
        <v>158480</v>
      </c>
      <c r="I80" s="817">
        <v>798191</v>
      </c>
      <c r="J80" s="818">
        <v>1538696</v>
      </c>
      <c r="K80" s="817">
        <v>601690</v>
      </c>
      <c r="L80" s="817">
        <v>79438</v>
      </c>
      <c r="M80" s="818">
        <v>3738253</v>
      </c>
      <c r="N80" s="38"/>
    </row>
    <row r="81" spans="1:22" s="19" customFormat="1" ht="18" customHeight="1" x14ac:dyDescent="0.2">
      <c r="B81" s="571" t="s">
        <v>65</v>
      </c>
      <c r="C81" s="815">
        <v>10019</v>
      </c>
      <c r="D81" s="815">
        <v>3497</v>
      </c>
      <c r="E81" s="815" t="s">
        <v>353</v>
      </c>
      <c r="F81" s="816">
        <v>14247</v>
      </c>
      <c r="G81" s="815">
        <v>506325</v>
      </c>
      <c r="H81" s="815">
        <v>174415</v>
      </c>
      <c r="I81" s="815" t="s">
        <v>353</v>
      </c>
      <c r="J81" s="816">
        <v>708503</v>
      </c>
      <c r="K81" s="815">
        <v>609717</v>
      </c>
      <c r="L81" s="815">
        <v>81601</v>
      </c>
      <c r="M81" s="816">
        <v>2094808</v>
      </c>
      <c r="N81" s="38"/>
    </row>
    <row r="82" spans="1:22" s="19" customFormat="1" ht="18" customHeight="1" x14ac:dyDescent="0.2">
      <c r="A82" s="12"/>
      <c r="B82" s="142">
        <v>2013</v>
      </c>
      <c r="C82" s="818">
        <v>136914</v>
      </c>
      <c r="D82" s="818">
        <v>51531</v>
      </c>
      <c r="E82" s="818">
        <v>74928</v>
      </c>
      <c r="F82" s="818">
        <v>263373</v>
      </c>
      <c r="G82" s="818">
        <v>6614730</v>
      </c>
      <c r="H82" s="818">
        <v>2517982</v>
      </c>
      <c r="I82" s="818">
        <v>10023660</v>
      </c>
      <c r="J82" s="818">
        <v>19156372</v>
      </c>
      <c r="K82" s="818">
        <v>6603073</v>
      </c>
      <c r="L82" s="818">
        <v>1089323</v>
      </c>
      <c r="M82" s="818">
        <v>26848768</v>
      </c>
      <c r="N82" s="38"/>
    </row>
    <row r="83" spans="1:22" s="19" customFormat="1" ht="18" customHeight="1" x14ac:dyDescent="0.2">
      <c r="B83" s="571" t="s">
        <v>0</v>
      </c>
      <c r="C83" s="815">
        <v>11552</v>
      </c>
      <c r="D83" s="815">
        <v>6214</v>
      </c>
      <c r="E83" s="815">
        <v>6342</v>
      </c>
      <c r="F83" s="816">
        <v>24108</v>
      </c>
      <c r="G83" s="815">
        <v>552634</v>
      </c>
      <c r="H83" s="815">
        <v>294710</v>
      </c>
      <c r="I83" s="815">
        <v>805985</v>
      </c>
      <c r="J83" s="816">
        <v>1653329</v>
      </c>
      <c r="K83" s="815">
        <v>611269</v>
      </c>
      <c r="L83" s="815">
        <v>86402</v>
      </c>
      <c r="M83" s="816">
        <v>2351000</v>
      </c>
      <c r="N83" s="38"/>
    </row>
    <row r="84" spans="1:22" s="19" customFormat="1" ht="18" customHeight="1" x14ac:dyDescent="0.2">
      <c r="B84" s="575" t="s">
        <v>1</v>
      </c>
      <c r="C84" s="817">
        <v>11092</v>
      </c>
      <c r="D84" s="817">
        <v>5694</v>
      </c>
      <c r="E84" s="817">
        <v>7538</v>
      </c>
      <c r="F84" s="818">
        <v>24324</v>
      </c>
      <c r="G84" s="817">
        <v>530294</v>
      </c>
      <c r="H84" s="817">
        <v>263900</v>
      </c>
      <c r="I84" s="817">
        <v>1012454</v>
      </c>
      <c r="J84" s="818">
        <v>1806648</v>
      </c>
      <c r="K84" s="817">
        <v>592343</v>
      </c>
      <c r="L84" s="817">
        <v>75592</v>
      </c>
      <c r="M84" s="818">
        <v>2474583</v>
      </c>
      <c r="N84" s="38"/>
    </row>
    <row r="85" spans="1:22" s="19" customFormat="1" ht="18" customHeight="1" x14ac:dyDescent="0.2">
      <c r="B85" s="571" t="s">
        <v>2</v>
      </c>
      <c r="C85" s="815">
        <v>13422</v>
      </c>
      <c r="D85" s="815">
        <v>2942</v>
      </c>
      <c r="E85" s="815">
        <v>7567</v>
      </c>
      <c r="F85" s="816">
        <v>23931</v>
      </c>
      <c r="G85" s="815">
        <v>644851</v>
      </c>
      <c r="H85" s="815">
        <v>137670</v>
      </c>
      <c r="I85" s="815">
        <v>997434</v>
      </c>
      <c r="J85" s="816">
        <v>1779955</v>
      </c>
      <c r="K85" s="815">
        <v>567877</v>
      </c>
      <c r="L85" s="815">
        <v>85267</v>
      </c>
      <c r="M85" s="816">
        <v>2433099</v>
      </c>
      <c r="N85" s="38"/>
    </row>
    <row r="86" spans="1:22" s="19" customFormat="1" ht="18" customHeight="1" x14ac:dyDescent="0.2">
      <c r="B86" s="575" t="s">
        <v>3</v>
      </c>
      <c r="C86" s="817">
        <v>9737</v>
      </c>
      <c r="D86" s="817">
        <v>3771</v>
      </c>
      <c r="E86" s="817">
        <v>6289</v>
      </c>
      <c r="F86" s="818">
        <v>19797</v>
      </c>
      <c r="G86" s="817">
        <v>469036</v>
      </c>
      <c r="H86" s="817">
        <v>176424</v>
      </c>
      <c r="I86" s="817">
        <v>825084</v>
      </c>
      <c r="J86" s="818">
        <v>1470544</v>
      </c>
      <c r="K86" s="817">
        <v>463237</v>
      </c>
      <c r="L86" s="817">
        <v>108561</v>
      </c>
      <c r="M86" s="818">
        <v>2042342</v>
      </c>
      <c r="N86" s="38"/>
    </row>
    <row r="87" spans="1:22" s="19" customFormat="1" ht="18" customHeight="1" x14ac:dyDescent="0.2">
      <c r="B87" s="571" t="s">
        <v>4</v>
      </c>
      <c r="C87" s="815">
        <v>13061</v>
      </c>
      <c r="D87" s="815">
        <v>3383</v>
      </c>
      <c r="E87" s="815">
        <v>6015</v>
      </c>
      <c r="F87" s="816">
        <v>22459</v>
      </c>
      <c r="G87" s="815">
        <v>615906</v>
      </c>
      <c r="H87" s="815">
        <v>162063</v>
      </c>
      <c r="I87" s="815">
        <v>801850</v>
      </c>
      <c r="J87" s="816">
        <v>1579819</v>
      </c>
      <c r="K87" s="815">
        <v>438455</v>
      </c>
      <c r="L87" s="815">
        <v>105124</v>
      </c>
      <c r="M87" s="816">
        <v>2123398</v>
      </c>
      <c r="N87" s="38"/>
    </row>
    <row r="88" spans="1:22" s="19" customFormat="1" ht="18" customHeight="1" x14ac:dyDescent="0.2">
      <c r="B88" s="575" t="s">
        <v>5</v>
      </c>
      <c r="C88" s="817">
        <v>12521</v>
      </c>
      <c r="D88" s="817">
        <v>2791</v>
      </c>
      <c r="E88" s="817">
        <v>6717</v>
      </c>
      <c r="F88" s="818">
        <v>22029</v>
      </c>
      <c r="G88" s="817">
        <v>592342</v>
      </c>
      <c r="H88" s="817">
        <v>131189</v>
      </c>
      <c r="I88" s="817">
        <v>907113</v>
      </c>
      <c r="J88" s="818">
        <v>1630644</v>
      </c>
      <c r="K88" s="817">
        <v>508955</v>
      </c>
      <c r="L88" s="817">
        <v>100582</v>
      </c>
      <c r="M88" s="818">
        <v>2240181</v>
      </c>
      <c r="N88" s="38"/>
    </row>
    <row r="89" spans="1:22" s="19" customFormat="1" ht="18" customHeight="1" x14ac:dyDescent="0.2">
      <c r="B89" s="571" t="s">
        <v>60</v>
      </c>
      <c r="C89" s="815">
        <v>12233</v>
      </c>
      <c r="D89" s="815">
        <v>2917</v>
      </c>
      <c r="E89" s="815" t="s">
        <v>353</v>
      </c>
      <c r="F89" s="816">
        <v>15150</v>
      </c>
      <c r="G89" s="815">
        <v>584875</v>
      </c>
      <c r="H89" s="815">
        <v>140473</v>
      </c>
      <c r="I89" s="815" t="s">
        <v>353</v>
      </c>
      <c r="J89" s="816">
        <v>725348</v>
      </c>
      <c r="K89" s="815">
        <v>523039</v>
      </c>
      <c r="L89" s="815">
        <v>85659</v>
      </c>
      <c r="M89" s="816">
        <v>1334046</v>
      </c>
      <c r="N89" s="38"/>
    </row>
    <row r="90" spans="1:22" s="19" customFormat="1" ht="18" customHeight="1" x14ac:dyDescent="0.2">
      <c r="B90" s="575" t="s">
        <v>61</v>
      </c>
      <c r="C90" s="817">
        <v>11110</v>
      </c>
      <c r="D90" s="817">
        <v>3727</v>
      </c>
      <c r="E90" s="817">
        <v>6759</v>
      </c>
      <c r="F90" s="818">
        <v>21596</v>
      </c>
      <c r="G90" s="817">
        <v>539593</v>
      </c>
      <c r="H90" s="817">
        <v>182211</v>
      </c>
      <c r="I90" s="817">
        <v>912127</v>
      </c>
      <c r="J90" s="818">
        <v>1633931</v>
      </c>
      <c r="K90" s="817">
        <v>558381</v>
      </c>
      <c r="L90" s="817">
        <v>82757</v>
      </c>
      <c r="M90" s="818">
        <v>2275069</v>
      </c>
      <c r="N90" s="38"/>
    </row>
    <row r="91" spans="1:22" s="19" customFormat="1" ht="18" customHeight="1" x14ac:dyDescent="0.2">
      <c r="B91" s="571" t="s">
        <v>62</v>
      </c>
      <c r="C91" s="815">
        <v>10505</v>
      </c>
      <c r="D91" s="815">
        <v>4468</v>
      </c>
      <c r="E91" s="815">
        <v>6924</v>
      </c>
      <c r="F91" s="816">
        <v>21897</v>
      </c>
      <c r="G91" s="815">
        <v>516240</v>
      </c>
      <c r="H91" s="815">
        <v>223047</v>
      </c>
      <c r="I91" s="815">
        <v>949552</v>
      </c>
      <c r="J91" s="816">
        <v>1688839</v>
      </c>
      <c r="K91" s="815">
        <v>554707</v>
      </c>
      <c r="L91" s="815">
        <v>89239</v>
      </c>
      <c r="M91" s="816">
        <v>2332785</v>
      </c>
    </row>
    <row r="92" spans="1:22" s="19" customFormat="1" ht="18" customHeight="1" x14ac:dyDescent="0.2">
      <c r="B92" s="575" t="s">
        <v>63</v>
      </c>
      <c r="C92" s="817">
        <v>11064</v>
      </c>
      <c r="D92" s="817">
        <v>3923</v>
      </c>
      <c r="E92" s="817">
        <v>6587</v>
      </c>
      <c r="F92" s="818">
        <v>21574</v>
      </c>
      <c r="G92" s="817">
        <v>548731</v>
      </c>
      <c r="H92" s="817">
        <v>196721</v>
      </c>
      <c r="I92" s="817">
        <v>882926</v>
      </c>
      <c r="J92" s="818">
        <v>1628378</v>
      </c>
      <c r="K92" s="817">
        <v>643330</v>
      </c>
      <c r="L92" s="817">
        <v>123481</v>
      </c>
      <c r="M92" s="818">
        <v>2395189</v>
      </c>
    </row>
    <row r="93" spans="1:22" s="19" customFormat="1" ht="18" customHeight="1" x14ac:dyDescent="0.2">
      <c r="B93" s="571" t="s">
        <v>64</v>
      </c>
      <c r="C93" s="815">
        <v>10217</v>
      </c>
      <c r="D93" s="815">
        <v>4443</v>
      </c>
      <c r="E93" s="815">
        <v>7307</v>
      </c>
      <c r="F93" s="816">
        <v>21967</v>
      </c>
      <c r="G93" s="815">
        <v>504362</v>
      </c>
      <c r="H93" s="815">
        <v>234184</v>
      </c>
      <c r="I93" s="815">
        <v>998966</v>
      </c>
      <c r="J93" s="816">
        <v>1737512</v>
      </c>
      <c r="K93" s="815">
        <v>602832</v>
      </c>
      <c r="L93" s="815">
        <v>76597</v>
      </c>
      <c r="M93" s="816">
        <v>2416941</v>
      </c>
    </row>
    <row r="94" spans="1:22" s="19" customFormat="1" ht="18" customHeight="1" x14ac:dyDescent="0.2">
      <c r="B94" s="575" t="s">
        <v>65</v>
      </c>
      <c r="C94" s="817">
        <v>10400</v>
      </c>
      <c r="D94" s="817">
        <v>7258</v>
      </c>
      <c r="E94" s="817">
        <v>6883</v>
      </c>
      <c r="F94" s="818">
        <v>24541</v>
      </c>
      <c r="G94" s="817">
        <v>515866</v>
      </c>
      <c r="H94" s="817">
        <v>375390</v>
      </c>
      <c r="I94" s="817">
        <v>930169</v>
      </c>
      <c r="J94" s="818">
        <v>1821425</v>
      </c>
      <c r="K94" s="817">
        <v>538648</v>
      </c>
      <c r="L94" s="817">
        <v>70062</v>
      </c>
      <c r="M94" s="818">
        <v>2430135</v>
      </c>
      <c r="N94" s="38"/>
      <c r="O94" s="38"/>
      <c r="P94" s="38"/>
      <c r="Q94" s="38"/>
      <c r="R94" s="38"/>
      <c r="S94" s="38"/>
      <c r="T94" s="38"/>
      <c r="U94" s="38"/>
      <c r="V94" s="38"/>
    </row>
    <row r="95" spans="1:22" s="19" customFormat="1" ht="6" customHeight="1" thickBot="1" x14ac:dyDescent="0.25">
      <c r="B95" s="211"/>
      <c r="C95" s="199"/>
      <c r="D95" s="199"/>
      <c r="E95" s="199"/>
      <c r="F95" s="199"/>
      <c r="G95" s="199"/>
      <c r="H95" s="199"/>
      <c r="I95" s="199"/>
      <c r="J95" s="199"/>
      <c r="K95" s="212"/>
      <c r="L95" s="199"/>
      <c r="M95" s="211"/>
    </row>
    <row r="96" spans="1:22" ht="7.5" customHeight="1" x14ac:dyDescent="0.2">
      <c r="B96" s="812"/>
      <c r="C96" s="130"/>
      <c r="D96" s="130"/>
      <c r="E96" s="130"/>
      <c r="F96" s="130"/>
      <c r="G96" s="130"/>
      <c r="H96" s="130"/>
      <c r="I96" s="130"/>
      <c r="J96" s="130"/>
      <c r="K96" s="813"/>
      <c r="L96" s="130"/>
      <c r="M96" s="812"/>
    </row>
    <row r="97" spans="2:12" x14ac:dyDescent="0.2">
      <c r="B97" s="2" t="s">
        <v>673</v>
      </c>
      <c r="C97" s="676"/>
      <c r="D97" s="676"/>
      <c r="E97" s="676"/>
      <c r="F97" s="676"/>
      <c r="G97" s="676"/>
      <c r="H97" s="676"/>
      <c r="I97" s="676"/>
      <c r="J97" s="676"/>
      <c r="K97" s="36"/>
      <c r="L97" s="36"/>
    </row>
    <row r="98" spans="2:12" ht="12.75" customHeight="1" x14ac:dyDescent="0.2">
      <c r="B98" s="2" t="s">
        <v>674</v>
      </c>
      <c r="C98" s="676"/>
      <c r="D98" s="676"/>
      <c r="E98" s="676"/>
      <c r="F98" s="676"/>
      <c r="G98" s="676"/>
      <c r="H98" s="676"/>
      <c r="I98" s="676"/>
      <c r="J98" s="676"/>
      <c r="K98" s="36"/>
      <c r="L98" s="36"/>
    </row>
    <row r="99" spans="2:12" x14ac:dyDescent="0.2">
      <c r="B99" s="939" t="s">
        <v>675</v>
      </c>
      <c r="C99" s="939"/>
      <c r="D99" s="939"/>
      <c r="E99" s="939"/>
      <c r="F99" s="939"/>
      <c r="G99" s="939"/>
      <c r="H99" s="939"/>
      <c r="I99" s="939"/>
      <c r="J99" s="939"/>
      <c r="K99" s="36"/>
      <c r="L99" s="36"/>
    </row>
    <row r="100" spans="2:12" x14ac:dyDescent="0.2">
      <c r="B100" s="922" t="s">
        <v>676</v>
      </c>
      <c r="C100" s="922"/>
      <c r="D100" s="922"/>
      <c r="E100" s="922"/>
      <c r="F100" s="922"/>
      <c r="G100" s="922"/>
      <c r="H100" s="922"/>
      <c r="I100" s="922"/>
      <c r="J100" s="922"/>
      <c r="K100" s="36"/>
      <c r="L100" s="36"/>
    </row>
    <row r="101" spans="2:12" x14ac:dyDescent="0.2">
      <c r="B101" s="2" t="s">
        <v>670</v>
      </c>
      <c r="C101" s="18"/>
      <c r="D101" s="18"/>
      <c r="E101" s="18"/>
      <c r="F101" s="18"/>
      <c r="G101" s="18"/>
      <c r="H101" s="18"/>
      <c r="I101" s="18"/>
      <c r="J101" s="18"/>
      <c r="K101" s="36"/>
      <c r="L101" s="36"/>
    </row>
    <row r="102" spans="2:12" ht="10.5" customHeight="1" x14ac:dyDescent="0.2">
      <c r="B102" s="8"/>
    </row>
    <row r="110" spans="2:12" x14ac:dyDescent="0.2">
      <c r="J110" s="36"/>
      <c r="K110" s="36"/>
      <c r="L110" s="36"/>
    </row>
  </sheetData>
  <mergeCells count="9">
    <mergeCell ref="B99:J99"/>
    <mergeCell ref="B5:B7"/>
    <mergeCell ref="C5:F5"/>
    <mergeCell ref="G5:M5"/>
    <mergeCell ref="C6:F6"/>
    <mergeCell ref="G6:J6"/>
    <mergeCell ref="K6:K7"/>
    <mergeCell ref="L6:L7"/>
    <mergeCell ref="M6:M7"/>
  </mergeCells>
  <hyperlinks>
    <hyperlink ref="O2" location="contenido!A30" display="Volver al índice"/>
  </hyperlinks>
  <printOptions horizontalCentered="1" verticalCentered="1"/>
  <pageMargins left="0.39370078740157483" right="0.39370078740157483" top="0.39370078740157483" bottom="0.39370078740157483" header="0" footer="0.19685039370078741"/>
  <pageSetup scale="42"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rgb="FF0000FF"/>
  </sheetPr>
  <dimension ref="A2:K138"/>
  <sheetViews>
    <sheetView showGridLines="0" view="pageBreakPreview" zoomScale="80" zoomScaleNormal="100" zoomScaleSheetLayoutView="80" workbookViewId="0">
      <selection activeCell="G41" sqref="G41"/>
    </sheetView>
  </sheetViews>
  <sheetFormatPr baseColWidth="10" defaultColWidth="11.42578125" defaultRowHeight="12.75" x14ac:dyDescent="0.2"/>
  <cols>
    <col min="1" max="1" width="1.7109375" style="7" customWidth="1"/>
    <col min="2" max="2" width="15.140625" style="7" customWidth="1"/>
    <col min="3" max="3" width="14.140625" style="7" customWidth="1"/>
    <col min="4" max="4" width="17.42578125" style="7" customWidth="1"/>
    <col min="5" max="5" width="18.5703125" style="7" customWidth="1"/>
    <col min="6" max="7" width="16" style="7" customWidth="1"/>
    <col min="8" max="8" width="16.28515625" style="7" customWidth="1"/>
    <col min="9" max="9" width="19.85546875" style="7" customWidth="1"/>
    <col min="10" max="10" width="1.7109375" style="7" customWidth="1"/>
    <col min="11" max="16384" width="11.42578125" style="7"/>
  </cols>
  <sheetData>
    <row r="2" spans="1:11" ht="15.75" x14ac:dyDescent="0.25">
      <c r="A2" s="979" t="s">
        <v>621</v>
      </c>
      <c r="B2" s="979"/>
      <c r="C2" s="979"/>
      <c r="D2" s="979"/>
      <c r="E2" s="979"/>
      <c r="F2" s="979"/>
      <c r="G2" s="979"/>
      <c r="H2" s="979"/>
      <c r="I2" s="979"/>
      <c r="K2" s="53" t="s">
        <v>188</v>
      </c>
    </row>
    <row r="3" spans="1:11" ht="15" x14ac:dyDescent="0.2">
      <c r="A3" s="980" t="s">
        <v>228</v>
      </c>
      <c r="B3" s="980"/>
      <c r="C3" s="980"/>
      <c r="D3" s="980"/>
      <c r="E3" s="980"/>
      <c r="F3" s="980"/>
      <c r="G3" s="980"/>
      <c r="H3" s="980"/>
      <c r="I3" s="980"/>
    </row>
    <row r="25" spans="2:11" x14ac:dyDescent="0.2">
      <c r="C25" s="433" t="s">
        <v>298</v>
      </c>
    </row>
    <row r="27" spans="2:11" ht="12.75" customHeight="1" x14ac:dyDescent="0.2"/>
    <row r="28" spans="2:11" ht="15.75" x14ac:dyDescent="0.25">
      <c r="B28" s="123" t="s">
        <v>666</v>
      </c>
      <c r="C28" s="123"/>
      <c r="D28" s="123"/>
      <c r="E28" s="123"/>
      <c r="F28" s="123"/>
      <c r="G28" s="123"/>
      <c r="H28" s="123"/>
      <c r="I28" s="123"/>
      <c r="K28" s="53" t="s">
        <v>188</v>
      </c>
    </row>
    <row r="29" spans="2:11" ht="8.1" customHeight="1" x14ac:dyDescent="0.2"/>
    <row r="30" spans="2:11" ht="54" customHeight="1" thickBot="1" x14ac:dyDescent="0.25">
      <c r="B30" s="981" t="s">
        <v>119</v>
      </c>
      <c r="C30" s="593" t="s">
        <v>282</v>
      </c>
      <c r="D30" s="594" t="s">
        <v>105</v>
      </c>
      <c r="E30" s="594" t="s">
        <v>109</v>
      </c>
      <c r="F30" s="594" t="s">
        <v>110</v>
      </c>
      <c r="G30" s="594" t="s">
        <v>111</v>
      </c>
      <c r="H30" s="594" t="s">
        <v>204</v>
      </c>
      <c r="I30" s="595" t="s">
        <v>283</v>
      </c>
    </row>
    <row r="31" spans="2:11" ht="28.5" customHeight="1" x14ac:dyDescent="0.2">
      <c r="B31" s="982"/>
      <c r="C31" s="596" t="s">
        <v>419</v>
      </c>
      <c r="D31" s="597" t="s">
        <v>106</v>
      </c>
      <c r="E31" s="983" t="s">
        <v>107</v>
      </c>
      <c r="F31" s="984"/>
      <c r="G31" s="984"/>
      <c r="H31" s="985"/>
      <c r="I31" s="598" t="s">
        <v>108</v>
      </c>
    </row>
    <row r="32" spans="2:11" ht="6" customHeight="1" thickBot="1" x14ac:dyDescent="0.25">
      <c r="B32" s="599"/>
      <c r="C32" s="600"/>
      <c r="D32" s="600"/>
      <c r="E32" s="600"/>
      <c r="F32" s="600"/>
      <c r="G32" s="600"/>
      <c r="H32" s="600"/>
      <c r="I32" s="600"/>
    </row>
    <row r="33" spans="1:11" ht="6" customHeight="1" x14ac:dyDescent="0.2">
      <c r="B33" s="828"/>
      <c r="C33" s="829"/>
      <c r="D33" s="829"/>
      <c r="E33" s="829"/>
      <c r="F33" s="829"/>
      <c r="G33" s="829"/>
      <c r="H33" s="829"/>
      <c r="I33" s="829"/>
    </row>
    <row r="34" spans="1:11" ht="15" customHeight="1" x14ac:dyDescent="0.2">
      <c r="A34" s="142" t="s">
        <v>548</v>
      </c>
      <c r="B34" s="142" t="s">
        <v>548</v>
      </c>
      <c r="C34" s="530"/>
      <c r="D34" s="530"/>
      <c r="E34" s="809"/>
      <c r="F34" s="530"/>
      <c r="G34" s="530"/>
      <c r="H34" s="530"/>
      <c r="I34" s="809"/>
      <c r="K34" s="19"/>
    </row>
    <row r="35" spans="1:11" ht="15" customHeight="1" x14ac:dyDescent="0.2">
      <c r="A35" s="142" t="s">
        <v>551</v>
      </c>
      <c r="B35" s="571" t="s">
        <v>0</v>
      </c>
      <c r="C35" s="500">
        <v>4194</v>
      </c>
      <c r="D35" s="500">
        <v>920</v>
      </c>
      <c r="E35" s="491">
        <v>77734</v>
      </c>
      <c r="F35" s="517">
        <v>2416392</v>
      </c>
      <c r="G35" s="517">
        <v>2494331</v>
      </c>
      <c r="H35" s="517" t="s">
        <v>353</v>
      </c>
      <c r="I35" s="317">
        <v>73.599999999999994</v>
      </c>
      <c r="K35" s="169"/>
    </row>
    <row r="36" spans="1:11" ht="15" customHeight="1" x14ac:dyDescent="0.2">
      <c r="A36" s="142" t="s">
        <v>552</v>
      </c>
      <c r="B36" s="575" t="s">
        <v>1</v>
      </c>
      <c r="C36" s="431">
        <v>4201</v>
      </c>
      <c r="D36" s="431">
        <v>870</v>
      </c>
      <c r="E36" s="492">
        <v>78864</v>
      </c>
      <c r="F36" s="601">
        <v>2585149</v>
      </c>
      <c r="G36" s="601">
        <v>2624424</v>
      </c>
      <c r="H36" s="601" t="s">
        <v>353</v>
      </c>
      <c r="I36" s="117">
        <v>72</v>
      </c>
      <c r="K36" s="12"/>
    </row>
    <row r="37" spans="1:11" ht="15" customHeight="1" x14ac:dyDescent="0.2">
      <c r="A37" s="142"/>
      <c r="B37" s="571" t="s">
        <v>2</v>
      </c>
      <c r="C37" s="500">
        <v>4265</v>
      </c>
      <c r="D37" s="500">
        <v>877</v>
      </c>
      <c r="E37" s="491">
        <v>88113</v>
      </c>
      <c r="F37" s="517">
        <v>2283607</v>
      </c>
      <c r="G37" s="517">
        <v>2267163</v>
      </c>
      <c r="H37" s="517" t="s">
        <v>353</v>
      </c>
      <c r="I37" s="317">
        <v>71.099999999999994</v>
      </c>
      <c r="K37" s="12"/>
    </row>
    <row r="38" spans="1:11" ht="15" customHeight="1" x14ac:dyDescent="0.2">
      <c r="A38" s="142"/>
      <c r="B38" s="575" t="s">
        <v>3</v>
      </c>
      <c r="C38" s="431">
        <v>4185</v>
      </c>
      <c r="D38" s="431">
        <v>893</v>
      </c>
      <c r="E38" s="492">
        <v>78396</v>
      </c>
      <c r="F38" s="601">
        <v>2655706</v>
      </c>
      <c r="G38" s="601">
        <v>2612394</v>
      </c>
      <c r="H38" s="601">
        <v>51130</v>
      </c>
      <c r="I38" s="117">
        <v>75.400000000000006</v>
      </c>
      <c r="K38" s="12"/>
    </row>
    <row r="39" spans="1:11" ht="15" customHeight="1" x14ac:dyDescent="0.2">
      <c r="A39" s="142"/>
      <c r="B39" s="571" t="s">
        <v>4</v>
      </c>
      <c r="C39" s="500">
        <v>4182</v>
      </c>
      <c r="D39" s="500">
        <v>924</v>
      </c>
      <c r="E39" s="491">
        <v>80856</v>
      </c>
      <c r="F39" s="517">
        <v>2429447</v>
      </c>
      <c r="G39" s="517">
        <v>2407847</v>
      </c>
      <c r="H39" s="517" t="s">
        <v>353</v>
      </c>
      <c r="I39" s="317">
        <v>74.7</v>
      </c>
      <c r="K39" s="12"/>
    </row>
    <row r="40" spans="1:11" ht="15" customHeight="1" x14ac:dyDescent="0.2">
      <c r="A40" s="142"/>
      <c r="B40" s="575"/>
      <c r="C40" s="431"/>
      <c r="D40" s="431"/>
      <c r="E40" s="117"/>
      <c r="F40" s="431"/>
      <c r="G40" s="431"/>
      <c r="H40" s="431"/>
      <c r="I40" s="117"/>
      <c r="K40" s="12"/>
    </row>
    <row r="41" spans="1:11" ht="15" customHeight="1" x14ac:dyDescent="0.2">
      <c r="A41" s="142" t="s">
        <v>553</v>
      </c>
      <c r="B41" s="798">
        <v>2018</v>
      </c>
      <c r="C41" s="883">
        <v>4193.166666666667</v>
      </c>
      <c r="D41" s="883">
        <v>10680</v>
      </c>
      <c r="E41" s="884">
        <v>860000</v>
      </c>
      <c r="F41" s="885">
        <v>30452762</v>
      </c>
      <c r="G41" s="885">
        <v>30511584</v>
      </c>
      <c r="H41" s="885">
        <v>142863</v>
      </c>
      <c r="I41" s="832">
        <v>73</v>
      </c>
    </row>
    <row r="42" spans="1:11" ht="15" customHeight="1" x14ac:dyDescent="0.2">
      <c r="A42" s="142" t="s">
        <v>554</v>
      </c>
      <c r="B42" s="575" t="s">
        <v>0</v>
      </c>
      <c r="C42" s="431">
        <v>4111</v>
      </c>
      <c r="D42" s="431">
        <v>908</v>
      </c>
      <c r="E42" s="492">
        <v>65824</v>
      </c>
      <c r="F42" s="601">
        <v>2536627</v>
      </c>
      <c r="G42" s="601">
        <v>2546760</v>
      </c>
      <c r="H42" s="601" t="s">
        <v>353</v>
      </c>
      <c r="I42" s="117">
        <v>73.3</v>
      </c>
    </row>
    <row r="43" spans="1:11" ht="15" customHeight="1" x14ac:dyDescent="0.2">
      <c r="B43" s="571" t="s">
        <v>1</v>
      </c>
      <c r="C43" s="500">
        <v>4128</v>
      </c>
      <c r="D43" s="500">
        <v>852</v>
      </c>
      <c r="E43" s="491">
        <v>68044</v>
      </c>
      <c r="F43" s="517">
        <v>2642045</v>
      </c>
      <c r="G43" s="517">
        <v>2687173</v>
      </c>
      <c r="H43" s="517">
        <v>33146</v>
      </c>
      <c r="I43" s="317">
        <v>72.8</v>
      </c>
    </row>
    <row r="44" spans="1:11" ht="15" customHeight="1" x14ac:dyDescent="0.2">
      <c r="B44" s="575" t="s">
        <v>2</v>
      </c>
      <c r="C44" s="431">
        <v>4137</v>
      </c>
      <c r="D44" s="431">
        <v>844</v>
      </c>
      <c r="E44" s="492">
        <v>76340</v>
      </c>
      <c r="F44" s="601">
        <v>2535663</v>
      </c>
      <c r="G44" s="601">
        <v>2494799</v>
      </c>
      <c r="H44" s="601" t="s">
        <v>353</v>
      </c>
      <c r="I44" s="117">
        <v>75.7</v>
      </c>
    </row>
    <row r="45" spans="1:11" ht="15" customHeight="1" x14ac:dyDescent="0.2">
      <c r="B45" s="571" t="s">
        <v>3</v>
      </c>
      <c r="C45" s="500">
        <v>4165</v>
      </c>
      <c r="D45" s="500">
        <v>916</v>
      </c>
      <c r="E45" s="491">
        <v>67775</v>
      </c>
      <c r="F45" s="517">
        <v>2706399</v>
      </c>
      <c r="G45" s="517">
        <v>2700913</v>
      </c>
      <c r="H45" s="517">
        <v>35069</v>
      </c>
      <c r="I45" s="317">
        <v>74.3</v>
      </c>
    </row>
    <row r="46" spans="1:11" ht="15" customHeight="1" x14ac:dyDescent="0.2">
      <c r="B46" s="575" t="s">
        <v>4</v>
      </c>
      <c r="C46" s="431">
        <v>4166</v>
      </c>
      <c r="D46" s="431">
        <v>912</v>
      </c>
      <c r="E46" s="492">
        <v>68166</v>
      </c>
      <c r="F46" s="601">
        <v>2478265</v>
      </c>
      <c r="G46" s="601">
        <v>2530854</v>
      </c>
      <c r="H46" s="601" t="s">
        <v>353</v>
      </c>
      <c r="I46" s="117">
        <v>72.099999999999994</v>
      </c>
    </row>
    <row r="47" spans="1:11" ht="15" customHeight="1" x14ac:dyDescent="0.2">
      <c r="B47" s="571" t="s">
        <v>5</v>
      </c>
      <c r="C47" s="500">
        <v>4230</v>
      </c>
      <c r="D47" s="500">
        <v>919</v>
      </c>
      <c r="E47" s="491">
        <v>70298</v>
      </c>
      <c r="F47" s="517">
        <v>2647771</v>
      </c>
      <c r="G47" s="517">
        <v>2557922</v>
      </c>
      <c r="H47" s="517">
        <v>39584</v>
      </c>
      <c r="I47" s="317">
        <v>73.400000000000006</v>
      </c>
    </row>
    <row r="48" spans="1:11" ht="15" customHeight="1" x14ac:dyDescent="0.2">
      <c r="B48" s="575" t="s">
        <v>60</v>
      </c>
      <c r="C48" s="431">
        <v>4201</v>
      </c>
      <c r="D48" s="431">
        <v>942</v>
      </c>
      <c r="E48" s="492">
        <v>71045</v>
      </c>
      <c r="F48" s="601">
        <v>2458437</v>
      </c>
      <c r="G48" s="601">
        <v>2480869</v>
      </c>
      <c r="H48" s="601" t="s">
        <v>353</v>
      </c>
      <c r="I48" s="117">
        <v>73.099999999999994</v>
      </c>
    </row>
    <row r="49" spans="2:9" ht="15" customHeight="1" x14ac:dyDescent="0.2">
      <c r="B49" s="571" t="s">
        <v>61</v>
      </c>
      <c r="C49" s="500">
        <v>4216</v>
      </c>
      <c r="D49" s="500">
        <v>919</v>
      </c>
      <c r="E49" s="491">
        <v>71036</v>
      </c>
      <c r="F49" s="517">
        <v>2576874</v>
      </c>
      <c r="G49" s="517">
        <v>2600430</v>
      </c>
      <c r="H49" s="517" t="s">
        <v>353</v>
      </c>
      <c r="I49" s="317">
        <v>72.099999999999994</v>
      </c>
    </row>
    <row r="50" spans="2:9" ht="15" customHeight="1" x14ac:dyDescent="0.2">
      <c r="B50" s="575" t="s">
        <v>62</v>
      </c>
      <c r="C50" s="431">
        <v>4220</v>
      </c>
      <c r="D50" s="431">
        <v>858</v>
      </c>
      <c r="E50" s="492">
        <v>61259</v>
      </c>
      <c r="F50" s="601">
        <v>2542936</v>
      </c>
      <c r="G50" s="601">
        <v>2565162</v>
      </c>
      <c r="H50" s="601">
        <v>35064</v>
      </c>
      <c r="I50" s="117">
        <v>73.900000000000006</v>
      </c>
    </row>
    <row r="51" spans="2:9" ht="15" customHeight="1" x14ac:dyDescent="0.2">
      <c r="B51" s="571" t="s">
        <v>63</v>
      </c>
      <c r="C51" s="500">
        <v>4258</v>
      </c>
      <c r="D51" s="500">
        <v>920</v>
      </c>
      <c r="E51" s="491">
        <v>65810</v>
      </c>
      <c r="F51" s="517">
        <v>2562332</v>
      </c>
      <c r="G51" s="517">
        <v>2522038</v>
      </c>
      <c r="H51" s="517" t="s">
        <v>353</v>
      </c>
      <c r="I51" s="317">
        <v>72.400000000000006</v>
      </c>
    </row>
    <row r="52" spans="2:9" ht="15" customHeight="1" x14ac:dyDescent="0.2">
      <c r="B52" s="575" t="s">
        <v>64</v>
      </c>
      <c r="C52" s="431">
        <v>4244</v>
      </c>
      <c r="D52" s="431">
        <v>860</v>
      </c>
      <c r="E52" s="492">
        <v>68420</v>
      </c>
      <c r="F52" s="601">
        <v>2611342</v>
      </c>
      <c r="G52" s="601">
        <v>2586869</v>
      </c>
      <c r="H52" s="601" t="s">
        <v>353</v>
      </c>
      <c r="I52" s="117">
        <v>71.900000000000006</v>
      </c>
    </row>
    <row r="53" spans="2:9" ht="15" customHeight="1" x14ac:dyDescent="0.2">
      <c r="B53" s="571" t="s">
        <v>65</v>
      </c>
      <c r="C53" s="500">
        <v>4242</v>
      </c>
      <c r="D53" s="500">
        <v>830</v>
      </c>
      <c r="E53" s="491">
        <v>105983</v>
      </c>
      <c r="F53" s="517">
        <v>2154071</v>
      </c>
      <c r="G53" s="517">
        <v>2237795</v>
      </c>
      <c r="H53" s="517" t="s">
        <v>353</v>
      </c>
      <c r="I53" s="317">
        <v>71</v>
      </c>
    </row>
    <row r="54" spans="2:9" ht="15" customHeight="1" x14ac:dyDescent="0.2">
      <c r="B54" s="142">
        <v>2017</v>
      </c>
      <c r="C54" s="880">
        <v>4183.416666666667</v>
      </c>
      <c r="D54" s="880">
        <v>10690</v>
      </c>
      <c r="E54" s="881">
        <v>827814</v>
      </c>
      <c r="F54" s="882">
        <v>31036617</v>
      </c>
      <c r="G54" s="882">
        <v>31575491</v>
      </c>
      <c r="H54" s="882">
        <v>318067</v>
      </c>
      <c r="I54" s="833">
        <v>72.288888888888877</v>
      </c>
    </row>
    <row r="55" spans="2:9" ht="15" customHeight="1" x14ac:dyDescent="0.2">
      <c r="B55" s="571" t="s">
        <v>0</v>
      </c>
      <c r="C55" s="500">
        <v>4261</v>
      </c>
      <c r="D55" s="500">
        <v>944</v>
      </c>
      <c r="E55" s="491">
        <v>67230</v>
      </c>
      <c r="F55" s="517">
        <v>2626714</v>
      </c>
      <c r="G55" s="517">
        <v>2703889</v>
      </c>
      <c r="H55" s="517" t="s">
        <v>353</v>
      </c>
      <c r="I55" s="317">
        <v>75.099999999999994</v>
      </c>
    </row>
    <row r="56" spans="2:9" ht="15" customHeight="1" x14ac:dyDescent="0.2">
      <c r="B56" s="575" t="s">
        <v>1</v>
      </c>
      <c r="C56" s="431">
        <v>4212</v>
      </c>
      <c r="D56" s="431">
        <v>869</v>
      </c>
      <c r="E56" s="492">
        <v>67786</v>
      </c>
      <c r="F56" s="601">
        <v>2806531</v>
      </c>
      <c r="G56" s="601">
        <v>2803407</v>
      </c>
      <c r="H56" s="601">
        <v>33325</v>
      </c>
      <c r="I56" s="117">
        <v>71.599999999999994</v>
      </c>
    </row>
    <row r="57" spans="2:9" ht="15" customHeight="1" x14ac:dyDescent="0.2">
      <c r="B57" s="571" t="s">
        <v>2</v>
      </c>
      <c r="C57" s="500">
        <v>4219</v>
      </c>
      <c r="D57" s="500">
        <v>860</v>
      </c>
      <c r="E57" s="491">
        <v>79925</v>
      </c>
      <c r="F57" s="517">
        <v>2620727</v>
      </c>
      <c r="G57" s="517">
        <v>2744345</v>
      </c>
      <c r="H57" s="517">
        <v>29847</v>
      </c>
      <c r="I57" s="317">
        <v>73.8</v>
      </c>
    </row>
    <row r="58" spans="2:9" ht="15" customHeight="1" x14ac:dyDescent="0.2">
      <c r="B58" s="575" t="s">
        <v>3</v>
      </c>
      <c r="C58" s="431">
        <v>4156</v>
      </c>
      <c r="D58" s="431">
        <v>901</v>
      </c>
      <c r="E58" s="492">
        <v>66582</v>
      </c>
      <c r="F58" s="601">
        <v>2665984</v>
      </c>
      <c r="G58" s="601">
        <v>2756971</v>
      </c>
      <c r="H58" s="601">
        <v>27151</v>
      </c>
      <c r="I58" s="117">
        <v>73.400000000000006</v>
      </c>
    </row>
    <row r="59" spans="2:9" ht="15" customHeight="1" x14ac:dyDescent="0.2">
      <c r="B59" s="571" t="s">
        <v>4</v>
      </c>
      <c r="C59" s="500">
        <v>4123</v>
      </c>
      <c r="D59" s="500">
        <v>900</v>
      </c>
      <c r="E59" s="491">
        <v>65035</v>
      </c>
      <c r="F59" s="517">
        <v>2484753</v>
      </c>
      <c r="G59" s="517">
        <v>2545489</v>
      </c>
      <c r="H59" s="517">
        <v>26051</v>
      </c>
      <c r="I59" s="317">
        <v>75.400000000000006</v>
      </c>
    </row>
    <row r="60" spans="2:9" ht="15" customHeight="1" x14ac:dyDescent="0.2">
      <c r="B60" s="575" t="s">
        <v>5</v>
      </c>
      <c r="C60" s="431">
        <v>4197</v>
      </c>
      <c r="D60" s="431">
        <v>927</v>
      </c>
      <c r="E60" s="492">
        <v>67949</v>
      </c>
      <c r="F60" s="601">
        <v>2463335</v>
      </c>
      <c r="G60" s="601">
        <v>2585812</v>
      </c>
      <c r="H60" s="601">
        <v>40219</v>
      </c>
      <c r="I60" s="117">
        <v>71.400000000000006</v>
      </c>
    </row>
    <row r="61" spans="2:9" ht="15" customHeight="1" x14ac:dyDescent="0.2">
      <c r="B61" s="571" t="s">
        <v>60</v>
      </c>
      <c r="C61" s="500">
        <v>4173</v>
      </c>
      <c r="D61" s="500">
        <v>931</v>
      </c>
      <c r="E61" s="491">
        <v>66546</v>
      </c>
      <c r="F61" s="517">
        <v>2691121</v>
      </c>
      <c r="G61" s="517">
        <v>2681742</v>
      </c>
      <c r="H61" s="517">
        <v>41630</v>
      </c>
      <c r="I61" s="317">
        <v>72.599999999999994</v>
      </c>
    </row>
    <row r="62" spans="2:9" ht="15" customHeight="1" x14ac:dyDescent="0.2">
      <c r="B62" s="575" t="s">
        <v>61</v>
      </c>
      <c r="C62" s="431">
        <v>4190</v>
      </c>
      <c r="D62" s="431">
        <v>911</v>
      </c>
      <c r="E62" s="492">
        <v>66759</v>
      </c>
      <c r="F62" s="601">
        <v>2583597</v>
      </c>
      <c r="G62" s="601">
        <v>2658224</v>
      </c>
      <c r="H62" s="601">
        <v>66212</v>
      </c>
      <c r="I62" s="117">
        <v>68.900000000000006</v>
      </c>
    </row>
    <row r="63" spans="2:9" ht="15" customHeight="1" x14ac:dyDescent="0.2">
      <c r="B63" s="571" t="s">
        <v>62</v>
      </c>
      <c r="C63" s="500">
        <v>4215</v>
      </c>
      <c r="D63" s="500">
        <v>872</v>
      </c>
      <c r="E63" s="491">
        <v>61171</v>
      </c>
      <c r="F63" s="517">
        <v>2446918</v>
      </c>
      <c r="G63" s="517">
        <v>2460127</v>
      </c>
      <c r="H63" s="517">
        <v>53632</v>
      </c>
      <c r="I63" s="317">
        <v>68.400000000000006</v>
      </c>
    </row>
    <row r="64" spans="2:9" ht="15" customHeight="1" x14ac:dyDescent="0.2">
      <c r="B64" s="575" t="s">
        <v>63</v>
      </c>
      <c r="C64" s="431">
        <v>4160</v>
      </c>
      <c r="D64" s="431">
        <v>896</v>
      </c>
      <c r="E64" s="492">
        <v>64980</v>
      </c>
      <c r="F64" s="601">
        <v>2490705</v>
      </c>
      <c r="G64" s="601">
        <v>2500944</v>
      </c>
      <c r="H64" s="601" t="s">
        <v>353</v>
      </c>
      <c r="I64" s="117">
        <v>67.099999999999994</v>
      </c>
    </row>
    <row r="65" spans="2:10" ht="15" customHeight="1" x14ac:dyDescent="0.2">
      <c r="B65" s="571" t="s">
        <v>64</v>
      </c>
      <c r="C65" s="500">
        <v>4145</v>
      </c>
      <c r="D65" s="500">
        <v>826</v>
      </c>
      <c r="E65" s="491">
        <v>67375</v>
      </c>
      <c r="F65" s="517">
        <v>2714877</v>
      </c>
      <c r="G65" s="517">
        <v>2672476</v>
      </c>
      <c r="H65" s="517" t="s">
        <v>353</v>
      </c>
      <c r="I65" s="317">
        <v>70</v>
      </c>
    </row>
    <row r="66" spans="2:10" ht="15" customHeight="1" x14ac:dyDescent="0.2">
      <c r="B66" s="575" t="s">
        <v>65</v>
      </c>
      <c r="C66" s="431">
        <v>4150</v>
      </c>
      <c r="D66" s="431">
        <v>853</v>
      </c>
      <c r="E66" s="492">
        <v>86476</v>
      </c>
      <c r="F66" s="601">
        <v>2441355</v>
      </c>
      <c r="G66" s="601">
        <v>2462065</v>
      </c>
      <c r="H66" s="601" t="s">
        <v>353</v>
      </c>
      <c r="I66" s="117">
        <v>73</v>
      </c>
    </row>
    <row r="67" spans="2:10" ht="15" customHeight="1" x14ac:dyDescent="0.2">
      <c r="B67" s="798">
        <v>2016</v>
      </c>
      <c r="C67" s="883">
        <v>4124.166666666667</v>
      </c>
      <c r="D67" s="883">
        <v>10511</v>
      </c>
      <c r="E67" s="884">
        <v>810422</v>
      </c>
      <c r="F67" s="885">
        <v>30302433</v>
      </c>
      <c r="G67" s="885">
        <v>30310070</v>
      </c>
      <c r="H67" s="885">
        <v>385422</v>
      </c>
      <c r="I67" s="832">
        <v>74.24166666666666</v>
      </c>
      <c r="J67" s="12"/>
    </row>
    <row r="68" spans="2:10" ht="15" customHeight="1" x14ac:dyDescent="0.2">
      <c r="B68" s="575" t="s">
        <v>0</v>
      </c>
      <c r="C68" s="431">
        <v>4098</v>
      </c>
      <c r="D68" s="431">
        <v>892</v>
      </c>
      <c r="E68" s="492">
        <v>64566</v>
      </c>
      <c r="F68" s="601">
        <v>2569991</v>
      </c>
      <c r="G68" s="601">
        <v>2510503</v>
      </c>
      <c r="H68" s="601">
        <v>44396</v>
      </c>
      <c r="I68" s="117">
        <v>72.599999999999994</v>
      </c>
    </row>
    <row r="69" spans="2:10" ht="15" customHeight="1" x14ac:dyDescent="0.2">
      <c r="B69" s="571" t="s">
        <v>1</v>
      </c>
      <c r="C69" s="500">
        <v>4072</v>
      </c>
      <c r="D69" s="500">
        <v>865</v>
      </c>
      <c r="E69" s="491">
        <v>63278</v>
      </c>
      <c r="F69" s="517">
        <v>2652434</v>
      </c>
      <c r="G69" s="517">
        <v>2605810</v>
      </c>
      <c r="H69" s="517">
        <v>34901</v>
      </c>
      <c r="I69" s="317">
        <v>76.099999999999994</v>
      </c>
    </row>
    <row r="70" spans="2:10" ht="15" customHeight="1" x14ac:dyDescent="0.2">
      <c r="B70" s="575" t="s">
        <v>2</v>
      </c>
      <c r="C70" s="431">
        <v>4100</v>
      </c>
      <c r="D70" s="431">
        <v>825</v>
      </c>
      <c r="E70" s="492">
        <v>75984</v>
      </c>
      <c r="F70" s="601">
        <v>2653276</v>
      </c>
      <c r="G70" s="601">
        <v>2534822</v>
      </c>
      <c r="H70" s="601" t="s">
        <v>353</v>
      </c>
      <c r="I70" s="117">
        <v>76.7</v>
      </c>
    </row>
    <row r="71" spans="2:10" ht="15" customHeight="1" x14ac:dyDescent="0.2">
      <c r="B71" s="571" t="s">
        <v>3</v>
      </c>
      <c r="C71" s="500">
        <v>3954</v>
      </c>
      <c r="D71" s="500">
        <v>892</v>
      </c>
      <c r="E71" s="491">
        <v>61023</v>
      </c>
      <c r="F71" s="517">
        <v>2567670</v>
      </c>
      <c r="G71" s="517">
        <v>2596871</v>
      </c>
      <c r="H71" s="517">
        <v>42375</v>
      </c>
      <c r="I71" s="317">
        <v>76.2</v>
      </c>
    </row>
    <row r="72" spans="2:10" ht="15" customHeight="1" x14ac:dyDescent="0.2">
      <c r="B72" s="575" t="s">
        <v>4</v>
      </c>
      <c r="C72" s="431">
        <v>4040</v>
      </c>
      <c r="D72" s="431">
        <v>888</v>
      </c>
      <c r="E72" s="492">
        <v>60964</v>
      </c>
      <c r="F72" s="601">
        <v>2471148</v>
      </c>
      <c r="G72" s="601">
        <v>2507831</v>
      </c>
      <c r="H72" s="601">
        <v>44567</v>
      </c>
      <c r="I72" s="117">
        <v>76.900000000000006</v>
      </c>
    </row>
    <row r="73" spans="2:10" ht="15" customHeight="1" x14ac:dyDescent="0.2">
      <c r="B73" s="571" t="s">
        <v>5</v>
      </c>
      <c r="C73" s="500">
        <v>4059</v>
      </c>
      <c r="D73" s="500">
        <v>873</v>
      </c>
      <c r="E73" s="491">
        <v>64903</v>
      </c>
      <c r="F73" s="517">
        <v>2471024</v>
      </c>
      <c r="G73" s="517">
        <v>2306965</v>
      </c>
      <c r="H73" s="517">
        <v>42381</v>
      </c>
      <c r="I73" s="317">
        <v>75.2</v>
      </c>
    </row>
    <row r="74" spans="2:10" ht="15" customHeight="1" x14ac:dyDescent="0.2">
      <c r="B74" s="575" t="s">
        <v>60</v>
      </c>
      <c r="C74" s="431">
        <v>4093</v>
      </c>
      <c r="D74" s="431">
        <v>906</v>
      </c>
      <c r="E74" s="492">
        <v>64931</v>
      </c>
      <c r="F74" s="601">
        <v>2532473</v>
      </c>
      <c r="G74" s="601">
        <v>2511031</v>
      </c>
      <c r="H74" s="601">
        <v>42611</v>
      </c>
      <c r="I74" s="117">
        <v>74.3</v>
      </c>
    </row>
    <row r="75" spans="2:10" ht="15" customHeight="1" x14ac:dyDescent="0.2">
      <c r="B75" s="571" t="s">
        <v>61</v>
      </c>
      <c r="C75" s="500">
        <v>4198</v>
      </c>
      <c r="D75" s="500">
        <v>899</v>
      </c>
      <c r="E75" s="491">
        <v>67340</v>
      </c>
      <c r="F75" s="517">
        <v>2496881</v>
      </c>
      <c r="G75" s="517">
        <v>2610354</v>
      </c>
      <c r="H75" s="517">
        <v>51334</v>
      </c>
      <c r="I75" s="317">
        <v>73.099999999999994</v>
      </c>
    </row>
    <row r="76" spans="2:10" ht="15" customHeight="1" x14ac:dyDescent="0.2">
      <c r="B76" s="575" t="s">
        <v>62</v>
      </c>
      <c r="C76" s="431">
        <v>4194</v>
      </c>
      <c r="D76" s="431">
        <v>867</v>
      </c>
      <c r="E76" s="492">
        <v>65178</v>
      </c>
      <c r="F76" s="601">
        <v>2395349</v>
      </c>
      <c r="G76" s="601">
        <v>2375947</v>
      </c>
      <c r="H76" s="601">
        <v>50841</v>
      </c>
      <c r="I76" s="117">
        <v>72.2</v>
      </c>
    </row>
    <row r="77" spans="2:10" ht="15" customHeight="1" x14ac:dyDescent="0.2">
      <c r="B77" s="571" t="s">
        <v>63</v>
      </c>
      <c r="C77" s="500">
        <v>4203</v>
      </c>
      <c r="D77" s="500">
        <v>890</v>
      </c>
      <c r="E77" s="491">
        <v>65076</v>
      </c>
      <c r="F77" s="517">
        <v>2423938</v>
      </c>
      <c r="G77" s="517">
        <v>2503904</v>
      </c>
      <c r="H77" s="517" t="s">
        <v>353</v>
      </c>
      <c r="I77" s="317">
        <v>71.3</v>
      </c>
    </row>
    <row r="78" spans="2:10" ht="15" customHeight="1" x14ac:dyDescent="0.2">
      <c r="B78" s="575" t="s">
        <v>64</v>
      </c>
      <c r="C78" s="431">
        <v>4184</v>
      </c>
      <c r="D78" s="431">
        <v>828</v>
      </c>
      <c r="E78" s="492">
        <v>66878</v>
      </c>
      <c r="F78" s="601">
        <v>2581018</v>
      </c>
      <c r="G78" s="601">
        <v>2685869</v>
      </c>
      <c r="H78" s="601" t="s">
        <v>353</v>
      </c>
      <c r="I78" s="117">
        <v>73.900000000000006</v>
      </c>
    </row>
    <row r="79" spans="2:10" ht="15" customHeight="1" x14ac:dyDescent="0.2">
      <c r="B79" s="571" t="s">
        <v>65</v>
      </c>
      <c r="C79" s="500">
        <v>4295</v>
      </c>
      <c r="D79" s="500">
        <v>886</v>
      </c>
      <c r="E79" s="491">
        <v>90301</v>
      </c>
      <c r="F79" s="517">
        <v>2487231</v>
      </c>
      <c r="G79" s="517">
        <v>2560163</v>
      </c>
      <c r="H79" s="517">
        <v>32016</v>
      </c>
      <c r="I79" s="317">
        <v>72.400000000000006</v>
      </c>
    </row>
    <row r="80" spans="2:10" s="12" customFormat="1" ht="15" customHeight="1" x14ac:dyDescent="0.2">
      <c r="B80" s="142">
        <v>2015</v>
      </c>
      <c r="C80" s="880">
        <v>4023.4166666666665</v>
      </c>
      <c r="D80" s="880">
        <v>10357</v>
      </c>
      <c r="E80" s="881">
        <v>771628</v>
      </c>
      <c r="F80" s="882">
        <v>28668056</v>
      </c>
      <c r="G80" s="882">
        <v>27739976</v>
      </c>
      <c r="H80" s="882">
        <v>481838</v>
      </c>
      <c r="I80" s="833">
        <v>72.674999999999997</v>
      </c>
    </row>
    <row r="81" spans="2:9" ht="15" customHeight="1" x14ac:dyDescent="0.2">
      <c r="B81" s="571" t="s">
        <v>0</v>
      </c>
      <c r="C81" s="500">
        <v>4021</v>
      </c>
      <c r="D81" s="500">
        <v>886</v>
      </c>
      <c r="E81" s="491">
        <v>60683</v>
      </c>
      <c r="F81" s="517">
        <v>2548836</v>
      </c>
      <c r="G81" s="517">
        <v>2266735</v>
      </c>
      <c r="H81" s="517">
        <v>58896</v>
      </c>
      <c r="I81" s="317">
        <v>75.599999999999994</v>
      </c>
    </row>
    <row r="82" spans="2:9" ht="15" customHeight="1" x14ac:dyDescent="0.2">
      <c r="B82" s="575" t="s">
        <v>1</v>
      </c>
      <c r="C82" s="431">
        <v>4048</v>
      </c>
      <c r="D82" s="431">
        <v>817</v>
      </c>
      <c r="E82" s="492">
        <v>60622</v>
      </c>
      <c r="F82" s="601">
        <v>2528081</v>
      </c>
      <c r="G82" s="601">
        <v>2194977</v>
      </c>
      <c r="H82" s="601">
        <v>56883</v>
      </c>
      <c r="I82" s="117">
        <v>76</v>
      </c>
    </row>
    <row r="83" spans="2:9" ht="15" customHeight="1" x14ac:dyDescent="0.2">
      <c r="B83" s="571" t="s">
        <v>2</v>
      </c>
      <c r="C83" s="500">
        <v>4072</v>
      </c>
      <c r="D83" s="500">
        <v>880</v>
      </c>
      <c r="E83" s="491">
        <v>72235</v>
      </c>
      <c r="F83" s="517">
        <v>2573299</v>
      </c>
      <c r="G83" s="517">
        <v>2399546</v>
      </c>
      <c r="H83" s="517">
        <v>60372</v>
      </c>
      <c r="I83" s="317">
        <v>75.8</v>
      </c>
    </row>
    <row r="84" spans="2:9" ht="15" customHeight="1" x14ac:dyDescent="0.2">
      <c r="B84" s="575" t="s">
        <v>3</v>
      </c>
      <c r="C84" s="431">
        <v>4076</v>
      </c>
      <c r="D84" s="431">
        <v>874</v>
      </c>
      <c r="E84" s="492">
        <v>62318</v>
      </c>
      <c r="F84" s="601">
        <v>2443696</v>
      </c>
      <c r="G84" s="601">
        <v>2495576</v>
      </c>
      <c r="H84" s="601">
        <v>50346</v>
      </c>
      <c r="I84" s="117">
        <v>73.3</v>
      </c>
    </row>
    <row r="85" spans="2:9" ht="15" customHeight="1" x14ac:dyDescent="0.2">
      <c r="B85" s="571" t="s">
        <v>4</v>
      </c>
      <c r="C85" s="500">
        <v>4055</v>
      </c>
      <c r="D85" s="500">
        <v>868</v>
      </c>
      <c r="E85" s="491">
        <v>62355</v>
      </c>
      <c r="F85" s="517">
        <v>2316798</v>
      </c>
      <c r="G85" s="517">
        <v>2185548</v>
      </c>
      <c r="H85" s="517">
        <v>42080</v>
      </c>
      <c r="I85" s="317">
        <v>74.3</v>
      </c>
    </row>
    <row r="86" spans="2:9" ht="15" customHeight="1" x14ac:dyDescent="0.2">
      <c r="B86" s="575" t="s">
        <v>5</v>
      </c>
      <c r="C86" s="431">
        <v>4043</v>
      </c>
      <c r="D86" s="431">
        <v>889</v>
      </c>
      <c r="E86" s="492">
        <v>65231</v>
      </c>
      <c r="F86" s="601">
        <v>2221184</v>
      </c>
      <c r="G86" s="601">
        <v>2095193</v>
      </c>
      <c r="H86" s="601">
        <v>46701</v>
      </c>
      <c r="I86" s="117">
        <v>71.400000000000006</v>
      </c>
    </row>
    <row r="87" spans="2:9" ht="15" customHeight="1" x14ac:dyDescent="0.2">
      <c r="B87" s="571" t="s">
        <v>60</v>
      </c>
      <c r="C87" s="500">
        <v>3981</v>
      </c>
      <c r="D87" s="500">
        <v>894</v>
      </c>
      <c r="E87" s="491">
        <v>62448</v>
      </c>
      <c r="F87" s="517">
        <v>2375014</v>
      </c>
      <c r="G87" s="517">
        <v>2455673</v>
      </c>
      <c r="H87" s="517" t="s">
        <v>353</v>
      </c>
      <c r="I87" s="317">
        <v>71.099999999999994</v>
      </c>
    </row>
    <row r="88" spans="2:9" ht="15" customHeight="1" x14ac:dyDescent="0.2">
      <c r="B88" s="575" t="s">
        <v>61</v>
      </c>
      <c r="C88" s="431">
        <v>3996</v>
      </c>
      <c r="D88" s="431">
        <v>867</v>
      </c>
      <c r="E88" s="492">
        <v>61522</v>
      </c>
      <c r="F88" s="601">
        <v>2158726</v>
      </c>
      <c r="G88" s="601">
        <v>2236717</v>
      </c>
      <c r="H88" s="601">
        <v>42316</v>
      </c>
      <c r="I88" s="117">
        <v>68.7</v>
      </c>
    </row>
    <row r="89" spans="2:9" ht="15" customHeight="1" x14ac:dyDescent="0.2">
      <c r="B89" s="571" t="s">
        <v>62</v>
      </c>
      <c r="C89" s="500">
        <v>4005</v>
      </c>
      <c r="D89" s="500">
        <v>839</v>
      </c>
      <c r="E89" s="491">
        <v>59791</v>
      </c>
      <c r="F89" s="517">
        <v>2286072</v>
      </c>
      <c r="G89" s="517">
        <v>2282674</v>
      </c>
      <c r="H89" s="517" t="s">
        <v>353</v>
      </c>
      <c r="I89" s="317">
        <v>69.8</v>
      </c>
    </row>
    <row r="90" spans="2:9" ht="15" customHeight="1" x14ac:dyDescent="0.2">
      <c r="B90" s="575" t="s">
        <v>63</v>
      </c>
      <c r="C90" s="431">
        <v>3991</v>
      </c>
      <c r="D90" s="431">
        <v>874</v>
      </c>
      <c r="E90" s="492">
        <v>60269</v>
      </c>
      <c r="F90" s="601">
        <v>2397480</v>
      </c>
      <c r="G90" s="601">
        <v>2418506</v>
      </c>
      <c r="H90" s="601">
        <v>35349</v>
      </c>
      <c r="I90" s="117">
        <v>70.7</v>
      </c>
    </row>
    <row r="91" spans="2:9" ht="15" customHeight="1" x14ac:dyDescent="0.2">
      <c r="B91" s="571" t="s">
        <v>64</v>
      </c>
      <c r="C91" s="500">
        <v>3935</v>
      </c>
      <c r="D91" s="500">
        <v>815</v>
      </c>
      <c r="E91" s="491">
        <v>60630</v>
      </c>
      <c r="F91" s="517">
        <v>2489643</v>
      </c>
      <c r="G91" s="517">
        <v>2289275</v>
      </c>
      <c r="H91" s="517">
        <v>36031</v>
      </c>
      <c r="I91" s="317">
        <v>74.900000000000006</v>
      </c>
    </row>
    <row r="92" spans="2:9" ht="15" customHeight="1" x14ac:dyDescent="0.2">
      <c r="B92" s="575" t="s">
        <v>65</v>
      </c>
      <c r="C92" s="431">
        <v>4058</v>
      </c>
      <c r="D92" s="431">
        <v>854</v>
      </c>
      <c r="E92" s="492">
        <v>83524</v>
      </c>
      <c r="F92" s="601">
        <v>2329227</v>
      </c>
      <c r="G92" s="601">
        <v>2419556</v>
      </c>
      <c r="H92" s="601">
        <v>52864</v>
      </c>
      <c r="I92" s="117">
        <v>70.5</v>
      </c>
    </row>
    <row r="93" spans="2:9" s="12" customFormat="1" ht="15" customHeight="1" x14ac:dyDescent="0.2">
      <c r="B93" s="798">
        <v>2014</v>
      </c>
      <c r="C93" s="883">
        <v>3777.25</v>
      </c>
      <c r="D93" s="883">
        <v>10088</v>
      </c>
      <c r="E93" s="884">
        <v>698637</v>
      </c>
      <c r="F93" s="885">
        <v>27881677</v>
      </c>
      <c r="G93" s="885">
        <v>27737359</v>
      </c>
      <c r="H93" s="885">
        <v>605364</v>
      </c>
      <c r="I93" s="832">
        <v>78.583333333333329</v>
      </c>
    </row>
    <row r="94" spans="2:9" ht="15" customHeight="1" x14ac:dyDescent="0.2">
      <c r="B94" s="575" t="s">
        <v>0</v>
      </c>
      <c r="C94" s="431">
        <v>3802</v>
      </c>
      <c r="D94" s="431">
        <v>857</v>
      </c>
      <c r="E94" s="492">
        <v>59599</v>
      </c>
      <c r="F94" s="601">
        <v>2376059</v>
      </c>
      <c r="G94" s="601">
        <v>2361471</v>
      </c>
      <c r="H94" s="601">
        <v>59132</v>
      </c>
      <c r="I94" s="117">
        <v>80.099999999999994</v>
      </c>
    </row>
    <row r="95" spans="2:9" ht="15" customHeight="1" x14ac:dyDescent="0.2">
      <c r="B95" s="571" t="s">
        <v>1</v>
      </c>
      <c r="C95" s="500">
        <v>3777</v>
      </c>
      <c r="D95" s="500">
        <v>777</v>
      </c>
      <c r="E95" s="491">
        <v>55206</v>
      </c>
      <c r="F95" s="517">
        <v>2343325</v>
      </c>
      <c r="G95" s="517">
        <v>2419095</v>
      </c>
      <c r="H95" s="517">
        <v>35578</v>
      </c>
      <c r="I95" s="317">
        <v>76.099999999999994</v>
      </c>
    </row>
    <row r="96" spans="2:9" ht="15" customHeight="1" x14ac:dyDescent="0.2">
      <c r="B96" s="575" t="s">
        <v>2</v>
      </c>
      <c r="C96" s="431">
        <v>3759</v>
      </c>
      <c r="D96" s="431">
        <v>832</v>
      </c>
      <c r="E96" s="492">
        <v>68661</v>
      </c>
      <c r="F96" s="601">
        <v>2611284</v>
      </c>
      <c r="G96" s="601">
        <v>2531085</v>
      </c>
      <c r="H96" s="601">
        <v>41774</v>
      </c>
      <c r="I96" s="117">
        <v>79.3</v>
      </c>
    </row>
    <row r="97" spans="2:9" ht="15" customHeight="1" x14ac:dyDescent="0.2">
      <c r="B97" s="571" t="s">
        <v>3</v>
      </c>
      <c r="C97" s="500">
        <v>3752</v>
      </c>
      <c r="D97" s="500">
        <v>828</v>
      </c>
      <c r="E97" s="491">
        <v>56113</v>
      </c>
      <c r="F97" s="517">
        <v>2181941</v>
      </c>
      <c r="G97" s="517">
        <v>2125587</v>
      </c>
      <c r="H97" s="517">
        <v>63696</v>
      </c>
      <c r="I97" s="317">
        <v>77.599999999999994</v>
      </c>
    </row>
    <row r="98" spans="2:9" ht="15" customHeight="1" x14ac:dyDescent="0.2">
      <c r="B98" s="575" t="s">
        <v>4</v>
      </c>
      <c r="C98" s="431">
        <v>3792</v>
      </c>
      <c r="D98" s="431">
        <v>867</v>
      </c>
      <c r="E98" s="492">
        <v>62659</v>
      </c>
      <c r="F98" s="601">
        <v>2237818</v>
      </c>
      <c r="G98" s="601">
        <v>2166280</v>
      </c>
      <c r="H98" s="601">
        <v>75267</v>
      </c>
      <c r="I98" s="117">
        <v>77.599999999999994</v>
      </c>
    </row>
    <row r="99" spans="2:9" ht="15" customHeight="1" x14ac:dyDescent="0.2">
      <c r="B99" s="571" t="s">
        <v>5</v>
      </c>
      <c r="C99" s="500">
        <v>3779</v>
      </c>
      <c r="D99" s="500">
        <v>839</v>
      </c>
      <c r="E99" s="491">
        <v>55207</v>
      </c>
      <c r="F99" s="517">
        <v>2319214</v>
      </c>
      <c r="G99" s="517">
        <v>2247282</v>
      </c>
      <c r="H99" s="517">
        <v>74203</v>
      </c>
      <c r="I99" s="317">
        <v>80.900000000000006</v>
      </c>
    </row>
    <row r="100" spans="2:9" ht="15" customHeight="1" x14ac:dyDescent="0.2">
      <c r="B100" s="575" t="s">
        <v>60</v>
      </c>
      <c r="C100" s="431">
        <v>3744</v>
      </c>
      <c r="D100" s="431">
        <v>858</v>
      </c>
      <c r="E100" s="492">
        <v>58186</v>
      </c>
      <c r="F100" s="601">
        <v>2285327</v>
      </c>
      <c r="G100" s="601">
        <v>2286970</v>
      </c>
      <c r="H100" s="601">
        <v>75472</v>
      </c>
      <c r="I100" s="117">
        <v>78.8</v>
      </c>
    </row>
    <row r="101" spans="2:9" ht="15" customHeight="1" x14ac:dyDescent="0.2">
      <c r="B101" s="571" t="s">
        <v>61</v>
      </c>
      <c r="C101" s="500">
        <v>3802</v>
      </c>
      <c r="D101" s="500">
        <v>872</v>
      </c>
      <c r="E101" s="491">
        <v>54092</v>
      </c>
      <c r="F101" s="517">
        <v>2349856</v>
      </c>
      <c r="G101" s="517">
        <v>2251660</v>
      </c>
      <c r="H101" s="517">
        <v>58260</v>
      </c>
      <c r="I101" s="317">
        <v>79.599999999999994</v>
      </c>
    </row>
    <row r="102" spans="2:9" ht="15" customHeight="1" x14ac:dyDescent="0.2">
      <c r="B102" s="575" t="s">
        <v>62</v>
      </c>
      <c r="C102" s="431">
        <v>3773</v>
      </c>
      <c r="D102" s="431">
        <v>830</v>
      </c>
      <c r="E102" s="492">
        <v>53119</v>
      </c>
      <c r="F102" s="601">
        <v>2154470</v>
      </c>
      <c r="G102" s="601">
        <v>2236414</v>
      </c>
      <c r="H102" s="601">
        <v>48012</v>
      </c>
      <c r="I102" s="117">
        <v>77.8</v>
      </c>
    </row>
    <row r="103" spans="2:9" ht="15" customHeight="1" x14ac:dyDescent="0.2">
      <c r="B103" s="571" t="s">
        <v>63</v>
      </c>
      <c r="C103" s="500">
        <v>3780</v>
      </c>
      <c r="D103" s="500">
        <v>871</v>
      </c>
      <c r="E103" s="491">
        <v>53053</v>
      </c>
      <c r="F103" s="517">
        <v>2586281</v>
      </c>
      <c r="G103" s="517">
        <v>2488206</v>
      </c>
      <c r="H103" s="517" t="s">
        <v>353</v>
      </c>
      <c r="I103" s="317">
        <v>80.2</v>
      </c>
    </row>
    <row r="104" spans="2:9" ht="15" customHeight="1" x14ac:dyDescent="0.2">
      <c r="B104" s="575" t="s">
        <v>64</v>
      </c>
      <c r="C104" s="431">
        <v>3779</v>
      </c>
      <c r="D104" s="431">
        <v>825</v>
      </c>
      <c r="E104" s="492">
        <v>52919</v>
      </c>
      <c r="F104" s="601">
        <v>2245641</v>
      </c>
      <c r="G104" s="601">
        <v>2271374</v>
      </c>
      <c r="H104" s="601">
        <v>30282</v>
      </c>
      <c r="I104" s="117">
        <v>78</v>
      </c>
    </row>
    <row r="105" spans="2:9" ht="15" customHeight="1" x14ac:dyDescent="0.2">
      <c r="B105" s="571" t="s">
        <v>65</v>
      </c>
      <c r="C105" s="500">
        <v>3788</v>
      </c>
      <c r="D105" s="500">
        <v>832</v>
      </c>
      <c r="E105" s="491">
        <v>69823</v>
      </c>
      <c r="F105" s="517">
        <v>2190461</v>
      </c>
      <c r="G105" s="517">
        <v>2351935</v>
      </c>
      <c r="H105" s="517">
        <v>43688</v>
      </c>
      <c r="I105" s="317">
        <v>77</v>
      </c>
    </row>
    <row r="106" spans="2:9" s="12" customFormat="1" ht="15" customHeight="1" x14ac:dyDescent="0.2">
      <c r="B106" s="142">
        <v>2013</v>
      </c>
      <c r="C106" s="880">
        <v>3757.4166666666665</v>
      </c>
      <c r="D106" s="880">
        <v>9972</v>
      </c>
      <c r="E106" s="881">
        <v>788819</v>
      </c>
      <c r="F106" s="882">
        <v>28458784</v>
      </c>
      <c r="G106" s="882">
        <v>28018133</v>
      </c>
      <c r="H106" s="882">
        <v>405840</v>
      </c>
      <c r="I106" s="833">
        <v>79.641666666666666</v>
      </c>
    </row>
    <row r="107" spans="2:9" ht="15" customHeight="1" x14ac:dyDescent="0.2">
      <c r="B107" s="571" t="s">
        <v>0</v>
      </c>
      <c r="C107" s="500">
        <v>3644</v>
      </c>
      <c r="D107" s="500">
        <v>810</v>
      </c>
      <c r="E107" s="491">
        <v>64327</v>
      </c>
      <c r="F107" s="517">
        <v>2427286</v>
      </c>
      <c r="G107" s="517">
        <v>2490692</v>
      </c>
      <c r="H107" s="517">
        <v>36490</v>
      </c>
      <c r="I107" s="317">
        <v>79.599999999999994</v>
      </c>
    </row>
    <row r="108" spans="2:9" ht="15" customHeight="1" x14ac:dyDescent="0.2">
      <c r="B108" s="575" t="s">
        <v>1</v>
      </c>
      <c r="C108" s="431">
        <v>3638</v>
      </c>
      <c r="D108" s="431">
        <v>749</v>
      </c>
      <c r="E108" s="492">
        <v>59703</v>
      </c>
      <c r="F108" s="601">
        <v>2534894</v>
      </c>
      <c r="G108" s="601">
        <v>2362671</v>
      </c>
      <c r="H108" s="601">
        <v>45803</v>
      </c>
      <c r="I108" s="117">
        <v>80</v>
      </c>
    </row>
    <row r="109" spans="2:9" ht="15" customHeight="1" x14ac:dyDescent="0.2">
      <c r="B109" s="571" t="s">
        <v>2</v>
      </c>
      <c r="C109" s="500">
        <v>3700</v>
      </c>
      <c r="D109" s="500">
        <v>819</v>
      </c>
      <c r="E109" s="491">
        <v>69669</v>
      </c>
      <c r="F109" s="517">
        <v>2508086</v>
      </c>
      <c r="G109" s="517">
        <v>2475912</v>
      </c>
      <c r="H109" s="517">
        <v>48707</v>
      </c>
      <c r="I109" s="317">
        <v>79.599999999999994</v>
      </c>
    </row>
    <row r="110" spans="2:9" ht="15" customHeight="1" x14ac:dyDescent="0.2">
      <c r="B110" s="575" t="s">
        <v>3</v>
      </c>
      <c r="C110" s="431">
        <v>3705</v>
      </c>
      <c r="D110" s="431">
        <v>805</v>
      </c>
      <c r="E110" s="492">
        <v>59831</v>
      </c>
      <c r="F110" s="601">
        <v>2130010</v>
      </c>
      <c r="G110" s="601">
        <v>2113212</v>
      </c>
      <c r="H110" s="601">
        <v>41763</v>
      </c>
      <c r="I110" s="117">
        <v>77.7</v>
      </c>
    </row>
    <row r="111" spans="2:9" ht="15" customHeight="1" x14ac:dyDescent="0.2">
      <c r="B111" s="571" t="s">
        <v>4</v>
      </c>
      <c r="C111" s="500">
        <v>3784</v>
      </c>
      <c r="D111" s="500">
        <v>858</v>
      </c>
      <c r="E111" s="491">
        <v>69469</v>
      </c>
      <c r="F111" s="517">
        <v>2216591</v>
      </c>
      <c r="G111" s="517">
        <v>2089188</v>
      </c>
      <c r="H111" s="517">
        <v>44472</v>
      </c>
      <c r="I111" s="317">
        <v>77.900000000000006</v>
      </c>
    </row>
    <row r="112" spans="2:9" ht="15" customHeight="1" x14ac:dyDescent="0.2">
      <c r="B112" s="575" t="s">
        <v>5</v>
      </c>
      <c r="C112" s="431">
        <v>3800</v>
      </c>
      <c r="D112" s="431">
        <v>838</v>
      </c>
      <c r="E112" s="492">
        <v>63173</v>
      </c>
      <c r="F112" s="601">
        <v>2342003</v>
      </c>
      <c r="G112" s="601">
        <v>2045666</v>
      </c>
      <c r="H112" s="601">
        <v>34748</v>
      </c>
      <c r="I112" s="117">
        <v>81.8</v>
      </c>
    </row>
    <row r="113" spans="1:11" ht="15" customHeight="1" x14ac:dyDescent="0.2">
      <c r="B113" s="571" t="s">
        <v>60</v>
      </c>
      <c r="C113" s="500">
        <v>3734</v>
      </c>
      <c r="D113" s="500">
        <v>844</v>
      </c>
      <c r="E113" s="491">
        <v>65534</v>
      </c>
      <c r="F113" s="517">
        <v>2087750</v>
      </c>
      <c r="G113" s="517">
        <v>2314633</v>
      </c>
      <c r="H113" s="517">
        <v>44565</v>
      </c>
      <c r="I113" s="317">
        <v>77.900000000000006</v>
      </c>
    </row>
    <row r="114" spans="1:11" ht="15" customHeight="1" x14ac:dyDescent="0.2">
      <c r="B114" s="575" t="s">
        <v>61</v>
      </c>
      <c r="C114" s="431">
        <v>3840</v>
      </c>
      <c r="D114" s="431">
        <v>851</v>
      </c>
      <c r="E114" s="492">
        <v>64058</v>
      </c>
      <c r="F114" s="601">
        <v>2362327</v>
      </c>
      <c r="G114" s="601">
        <v>2354258</v>
      </c>
      <c r="H114" s="601">
        <v>37028</v>
      </c>
      <c r="I114" s="117">
        <v>79.5</v>
      </c>
    </row>
    <row r="115" spans="1:11" ht="15" customHeight="1" x14ac:dyDescent="0.2">
      <c r="B115" s="571" t="s">
        <v>62</v>
      </c>
      <c r="C115" s="500">
        <v>3796</v>
      </c>
      <c r="D115" s="500">
        <v>833</v>
      </c>
      <c r="E115" s="491">
        <v>63411</v>
      </c>
      <c r="F115" s="517">
        <v>2442215</v>
      </c>
      <c r="G115" s="517">
        <v>2406784</v>
      </c>
      <c r="H115" s="517">
        <v>44566</v>
      </c>
      <c r="I115" s="317">
        <v>80.900000000000006</v>
      </c>
    </row>
    <row r="116" spans="1:11" s="539" customFormat="1" ht="15" customHeight="1" x14ac:dyDescent="0.2">
      <c r="A116" s="7"/>
      <c r="B116" s="575" t="s">
        <v>63</v>
      </c>
      <c r="C116" s="431">
        <v>3800</v>
      </c>
      <c r="D116" s="431">
        <v>872</v>
      </c>
      <c r="E116" s="492">
        <v>62007</v>
      </c>
      <c r="F116" s="601">
        <v>2457710</v>
      </c>
      <c r="G116" s="601">
        <v>2522939</v>
      </c>
      <c r="H116" s="601">
        <v>27698</v>
      </c>
      <c r="I116" s="117">
        <v>80.3</v>
      </c>
      <c r="J116" s="7"/>
      <c r="K116" s="7"/>
    </row>
    <row r="117" spans="1:11" ht="15" customHeight="1" x14ac:dyDescent="0.2">
      <c r="B117" s="571" t="s">
        <v>64</v>
      </c>
      <c r="C117" s="500">
        <v>3823</v>
      </c>
      <c r="D117" s="500">
        <v>854</v>
      </c>
      <c r="E117" s="491">
        <v>63764</v>
      </c>
      <c r="F117" s="517">
        <v>2471206</v>
      </c>
      <c r="G117" s="517">
        <v>2425184</v>
      </c>
      <c r="H117" s="517" t="s">
        <v>353</v>
      </c>
      <c r="I117" s="317">
        <v>80.5</v>
      </c>
    </row>
    <row r="118" spans="1:11" ht="15" customHeight="1" x14ac:dyDescent="0.2">
      <c r="B118" s="575" t="s">
        <v>65</v>
      </c>
      <c r="C118" s="431">
        <v>3825</v>
      </c>
      <c r="D118" s="431">
        <v>839</v>
      </c>
      <c r="E118" s="492">
        <v>83873</v>
      </c>
      <c r="F118" s="601">
        <v>2478706</v>
      </c>
      <c r="G118" s="601">
        <v>2416994</v>
      </c>
      <c r="H118" s="601" t="s">
        <v>353</v>
      </c>
      <c r="I118" s="117">
        <v>80</v>
      </c>
    </row>
    <row r="119" spans="1:11" ht="6.95" customHeight="1" thickBot="1" x14ac:dyDescent="0.25">
      <c r="A119" s="539"/>
      <c r="B119" s="579"/>
      <c r="C119" s="602"/>
      <c r="D119" s="602"/>
      <c r="E119" s="495"/>
      <c r="F119" s="302"/>
      <c r="G119" s="302"/>
      <c r="H119" s="602"/>
      <c r="I119" s="495"/>
      <c r="J119" s="539"/>
      <c r="K119" s="539"/>
    </row>
    <row r="120" spans="1:11" ht="27.75" customHeight="1" x14ac:dyDescent="0.2">
      <c r="B120" s="986" t="s">
        <v>356</v>
      </c>
      <c r="C120" s="986"/>
      <c r="D120" s="986"/>
      <c r="E120" s="986"/>
      <c r="F120" s="986"/>
      <c r="G120" s="986"/>
      <c r="H120" s="986"/>
      <c r="I120" s="986"/>
    </row>
    <row r="121" spans="1:11" x14ac:dyDescent="0.2">
      <c r="B121" s="855" t="s">
        <v>584</v>
      </c>
      <c r="C121" s="855"/>
      <c r="D121" s="855"/>
      <c r="E121" s="855"/>
      <c r="F121" s="855"/>
      <c r="G121" s="855"/>
      <c r="H121" s="855"/>
      <c r="I121" s="855"/>
    </row>
    <row r="122" spans="1:11" x14ac:dyDescent="0.2">
      <c r="B122" s="978" t="s">
        <v>473</v>
      </c>
      <c r="C122" s="978"/>
      <c r="D122" s="978"/>
      <c r="E122" s="978"/>
      <c r="F122" s="978"/>
      <c r="G122" s="978"/>
      <c r="H122" s="978"/>
      <c r="I122" s="978"/>
      <c r="J122" s="978"/>
    </row>
    <row r="123" spans="1:11" x14ac:dyDescent="0.2">
      <c r="B123" s="69" t="s">
        <v>670</v>
      </c>
      <c r="C123" s="10"/>
      <c r="D123" s="10"/>
      <c r="E123" s="10"/>
      <c r="F123" s="10"/>
      <c r="G123" s="10"/>
      <c r="H123" s="10"/>
      <c r="I123" s="10"/>
    </row>
    <row r="124" spans="1:11" ht="10.5" customHeight="1" x14ac:dyDescent="0.2">
      <c r="C124" s="10"/>
      <c r="D124" s="10"/>
      <c r="E124" s="10"/>
      <c r="F124" s="10"/>
      <c r="G124" s="10"/>
      <c r="H124" s="10"/>
      <c r="I124" s="10"/>
    </row>
    <row r="125" spans="1:11" ht="10.5" customHeight="1" x14ac:dyDescent="0.2">
      <c r="C125" s="10"/>
      <c r="D125" s="10"/>
      <c r="E125" s="10"/>
      <c r="F125" s="10"/>
      <c r="G125" s="10"/>
      <c r="H125" s="10"/>
      <c r="I125" s="10"/>
    </row>
    <row r="126" spans="1:11" ht="10.5" customHeight="1" x14ac:dyDescent="0.2">
      <c r="C126" s="10"/>
      <c r="D126" s="10"/>
      <c r="E126" s="10"/>
      <c r="F126" s="10"/>
      <c r="G126" s="10"/>
      <c r="H126" s="10"/>
      <c r="I126" s="10"/>
    </row>
    <row r="127" spans="1:11" ht="10.5" customHeight="1" x14ac:dyDescent="0.2">
      <c r="B127" s="603"/>
      <c r="C127" s="10"/>
      <c r="D127" s="10"/>
      <c r="E127" s="10"/>
      <c r="F127" s="10"/>
      <c r="G127" s="10"/>
      <c r="H127" s="10"/>
      <c r="I127" s="10"/>
    </row>
    <row r="128" spans="1:11" x14ac:dyDescent="0.2">
      <c r="B128" s="604"/>
      <c r="C128" s="604"/>
      <c r="D128" s="604"/>
      <c r="E128" s="604"/>
      <c r="F128" s="604"/>
      <c r="G128" s="604"/>
      <c r="H128" s="604"/>
      <c r="I128" s="604"/>
    </row>
    <row r="129" spans="2:9" x14ac:dyDescent="0.2">
      <c r="C129" s="10"/>
      <c r="D129" s="10"/>
      <c r="E129" s="10"/>
      <c r="F129" s="10"/>
      <c r="G129" s="10"/>
      <c r="H129" s="10"/>
      <c r="I129" s="10"/>
    </row>
    <row r="130" spans="2:9" x14ac:dyDescent="0.2">
      <c r="B130" s="2"/>
    </row>
    <row r="137" spans="2:9" x14ac:dyDescent="0.2">
      <c r="B137" s="605"/>
    </row>
    <row r="138" spans="2:9" ht="14.25" x14ac:dyDescent="0.2">
      <c r="B138" s="606"/>
    </row>
  </sheetData>
  <mergeCells count="6">
    <mergeCell ref="B122:J122"/>
    <mergeCell ref="A2:I2"/>
    <mergeCell ref="A3:I3"/>
    <mergeCell ref="B30:B31"/>
    <mergeCell ref="E31:H31"/>
    <mergeCell ref="B120:I120"/>
  </mergeCells>
  <hyperlinks>
    <hyperlink ref="K28" location="contenido!A30" display="Volver al índice"/>
    <hyperlink ref="K2" location="contenido!A30" display="Volver al índice"/>
  </hyperlinks>
  <printOptions horizontalCentered="1" verticalCentered="1"/>
  <pageMargins left="0.39370078740157483" right="0.39370078740157483" top="0.39370078740157483" bottom="0.39370078740157483" header="0" footer="0.19685039370078741"/>
  <pageSetup scale="36"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rgb="FF0000FF"/>
  </sheetPr>
  <dimension ref="B2:K101"/>
  <sheetViews>
    <sheetView showGridLines="0" view="pageBreakPreview" zoomScale="80" zoomScaleNormal="100" zoomScaleSheetLayoutView="80" workbookViewId="0">
      <pane ySplit="5" topLeftCell="A6" activePane="bottomLeft" state="frozen"/>
      <selection activeCell="E20" sqref="E20"/>
      <selection pane="bottomLeft" activeCell="C10" sqref="C10"/>
    </sheetView>
  </sheetViews>
  <sheetFormatPr baseColWidth="10" defaultColWidth="11.42578125" defaultRowHeight="12.75" x14ac:dyDescent="0.2"/>
  <cols>
    <col min="1" max="1" width="1.7109375" style="7" customWidth="1"/>
    <col min="2" max="2" width="15.7109375" style="7" customWidth="1"/>
    <col min="3" max="3" width="14.140625" style="7" customWidth="1"/>
    <col min="4" max="4" width="17.28515625" style="7" customWidth="1"/>
    <col min="5" max="5" width="18.42578125" style="7" customWidth="1"/>
    <col min="6" max="6" width="14.7109375" style="7" customWidth="1"/>
    <col min="7" max="7" width="17.5703125" style="7" customWidth="1"/>
    <col min="8" max="8" width="15.85546875" style="7" customWidth="1"/>
    <col min="9" max="9" width="15" style="7" customWidth="1"/>
    <col min="10" max="10" width="2.7109375" style="7" customWidth="1"/>
    <col min="11" max="16384" width="11.42578125" style="7"/>
  </cols>
  <sheetData>
    <row r="2" spans="2:11" ht="15.75" x14ac:dyDescent="0.25">
      <c r="B2" s="90" t="s">
        <v>665</v>
      </c>
      <c r="K2" s="53" t="s">
        <v>188</v>
      </c>
    </row>
    <row r="3" spans="2:11" ht="8.1" customHeight="1" x14ac:dyDescent="0.2">
      <c r="B3" s="9"/>
    </row>
    <row r="4" spans="2:11" ht="58.5" customHeight="1" thickBot="1" x14ac:dyDescent="0.25">
      <c r="B4" s="987" t="s">
        <v>119</v>
      </c>
      <c r="C4" s="607" t="s">
        <v>284</v>
      </c>
      <c r="D4" s="608" t="s">
        <v>105</v>
      </c>
      <c r="E4" s="608" t="s">
        <v>109</v>
      </c>
      <c r="F4" s="608" t="s">
        <v>110</v>
      </c>
      <c r="G4" s="608" t="s">
        <v>111</v>
      </c>
      <c r="H4" s="608" t="s">
        <v>204</v>
      </c>
      <c r="I4" s="609" t="s">
        <v>285</v>
      </c>
    </row>
    <row r="5" spans="2:11" ht="30" customHeight="1" x14ac:dyDescent="0.2">
      <c r="B5" s="988"/>
      <c r="C5" s="596" t="s">
        <v>419</v>
      </c>
      <c r="D5" s="478" t="s">
        <v>106</v>
      </c>
      <c r="E5" s="989" t="s">
        <v>107</v>
      </c>
      <c r="F5" s="990"/>
      <c r="G5" s="990"/>
      <c r="H5" s="991"/>
      <c r="I5" s="598" t="s">
        <v>108</v>
      </c>
    </row>
    <row r="6" spans="2:11" ht="3.75" customHeight="1" thickBot="1" x14ac:dyDescent="0.25">
      <c r="B6" s="183"/>
      <c r="C6" s="183"/>
      <c r="D6" s="183"/>
      <c r="E6" s="183"/>
      <c r="F6" s="183"/>
      <c r="G6" s="183"/>
      <c r="H6" s="183"/>
      <c r="I6" s="183"/>
      <c r="J6" s="610"/>
    </row>
    <row r="7" spans="2:11" ht="3.75" customHeight="1" x14ac:dyDescent="0.2">
      <c r="B7" s="21"/>
      <c r="C7" s="21"/>
      <c r="D7" s="21"/>
      <c r="E7" s="21"/>
      <c r="F7" s="21"/>
      <c r="G7" s="21"/>
      <c r="H7" s="21"/>
      <c r="I7" s="21"/>
      <c r="J7" s="610"/>
    </row>
    <row r="8" spans="2:11" ht="15" customHeight="1" x14ac:dyDescent="0.2">
      <c r="B8" s="804" t="s">
        <v>550</v>
      </c>
      <c r="C8" s="500"/>
      <c r="D8" s="500"/>
      <c r="E8" s="491"/>
      <c r="F8" s="517"/>
      <c r="G8" s="500"/>
      <c r="H8" s="500"/>
      <c r="I8" s="491"/>
      <c r="J8" s="610"/>
    </row>
    <row r="9" spans="2:11" ht="15" customHeight="1" x14ac:dyDescent="0.2">
      <c r="B9" s="806" t="s">
        <v>0</v>
      </c>
      <c r="C9" s="117">
        <v>16372</v>
      </c>
      <c r="D9" s="117">
        <v>3425</v>
      </c>
      <c r="E9" s="117">
        <v>112648</v>
      </c>
      <c r="F9" s="117">
        <v>4819665</v>
      </c>
      <c r="G9" s="117">
        <v>4691827</v>
      </c>
      <c r="H9" s="117">
        <v>81751</v>
      </c>
      <c r="I9" s="117">
        <v>75</v>
      </c>
      <c r="J9" s="610"/>
    </row>
    <row r="10" spans="2:11" ht="15" customHeight="1" x14ac:dyDescent="0.2">
      <c r="B10" s="807" t="s">
        <v>1</v>
      </c>
      <c r="C10" s="317">
        <v>16528</v>
      </c>
      <c r="D10" s="317">
        <v>3220</v>
      </c>
      <c r="E10" s="317">
        <v>119637</v>
      </c>
      <c r="F10" s="317">
        <v>4408186</v>
      </c>
      <c r="G10" s="317">
        <v>4323707</v>
      </c>
      <c r="H10" s="317">
        <v>71989</v>
      </c>
      <c r="I10" s="317">
        <v>74.5</v>
      </c>
      <c r="J10" s="610"/>
    </row>
    <row r="11" spans="2:11" ht="15" customHeight="1" x14ac:dyDescent="0.2">
      <c r="B11" s="806" t="s">
        <v>2</v>
      </c>
      <c r="C11" s="117">
        <v>16633</v>
      </c>
      <c r="D11" s="117">
        <v>3418</v>
      </c>
      <c r="E11" s="117">
        <v>121095</v>
      </c>
      <c r="F11" s="117">
        <v>4729235</v>
      </c>
      <c r="G11" s="117">
        <v>4645685</v>
      </c>
      <c r="H11" s="117">
        <v>81419</v>
      </c>
      <c r="I11" s="117">
        <v>75.8</v>
      </c>
      <c r="J11" s="610"/>
    </row>
    <row r="12" spans="2:11" ht="15" customHeight="1" x14ac:dyDescent="0.2">
      <c r="B12" s="807" t="s">
        <v>3</v>
      </c>
      <c r="C12" s="317">
        <v>16698</v>
      </c>
      <c r="D12" s="317">
        <v>3375</v>
      </c>
      <c r="E12" s="317">
        <v>123090</v>
      </c>
      <c r="F12" s="317">
        <v>4759532</v>
      </c>
      <c r="G12" s="317">
        <v>4729189</v>
      </c>
      <c r="H12" s="317">
        <v>81054</v>
      </c>
      <c r="I12" s="317">
        <v>76.5</v>
      </c>
      <c r="J12" s="610"/>
    </row>
    <row r="13" spans="2:11" ht="15" customHeight="1" x14ac:dyDescent="0.2">
      <c r="B13" s="806" t="s">
        <v>4</v>
      </c>
      <c r="C13" s="117">
        <v>16769</v>
      </c>
      <c r="D13" s="117">
        <v>3556</v>
      </c>
      <c r="E13" s="117">
        <v>125535</v>
      </c>
      <c r="F13" s="117">
        <v>4931172</v>
      </c>
      <c r="G13" s="117">
        <v>4889599</v>
      </c>
      <c r="H13" s="117">
        <v>83151</v>
      </c>
      <c r="I13" s="117">
        <v>78.099999999999994</v>
      </c>
      <c r="J13" s="610"/>
    </row>
    <row r="14" spans="2:11" ht="15" customHeight="1" x14ac:dyDescent="0.2">
      <c r="B14" s="807"/>
      <c r="C14" s="317"/>
      <c r="D14" s="317"/>
      <c r="E14" s="317"/>
      <c r="F14" s="317"/>
      <c r="G14" s="317"/>
      <c r="H14" s="317"/>
      <c r="I14" s="317"/>
      <c r="J14" s="610"/>
    </row>
    <row r="15" spans="2:11" s="12" customFormat="1" ht="15" customHeight="1" x14ac:dyDescent="0.2">
      <c r="B15" s="803">
        <v>2018</v>
      </c>
      <c r="C15" s="886">
        <v>16248.916666666666</v>
      </c>
      <c r="D15" s="886">
        <v>40581</v>
      </c>
      <c r="E15" s="886">
        <v>1393005</v>
      </c>
      <c r="F15" s="886">
        <v>54302811</v>
      </c>
      <c r="G15" s="886">
        <v>53825774</v>
      </c>
      <c r="H15" s="886">
        <v>732741</v>
      </c>
      <c r="I15" s="886">
        <v>75.983333333333334</v>
      </c>
      <c r="J15" s="887"/>
    </row>
    <row r="16" spans="2:11" ht="15" customHeight="1" x14ac:dyDescent="0.2">
      <c r="B16" s="807" t="s">
        <v>0</v>
      </c>
      <c r="C16" s="317">
        <v>16111</v>
      </c>
      <c r="D16" s="317">
        <v>3363</v>
      </c>
      <c r="E16" s="317">
        <v>101824</v>
      </c>
      <c r="F16" s="317">
        <v>4429540</v>
      </c>
      <c r="G16" s="317">
        <v>4286401</v>
      </c>
      <c r="H16" s="317">
        <v>59518</v>
      </c>
      <c r="I16" s="317">
        <v>74.5</v>
      </c>
      <c r="J16" s="610"/>
    </row>
    <row r="17" spans="2:10" ht="15" customHeight="1" x14ac:dyDescent="0.2">
      <c r="B17" s="806" t="s">
        <v>1</v>
      </c>
      <c r="C17" s="117">
        <v>16187</v>
      </c>
      <c r="D17" s="117">
        <v>3177</v>
      </c>
      <c r="E17" s="117">
        <v>106760</v>
      </c>
      <c r="F17" s="117">
        <v>4115170</v>
      </c>
      <c r="G17" s="117">
        <v>4119091</v>
      </c>
      <c r="H17" s="117">
        <v>46663</v>
      </c>
      <c r="I17" s="117">
        <v>74.599999999999994</v>
      </c>
      <c r="J17" s="610"/>
    </row>
    <row r="18" spans="2:10" ht="15" customHeight="1" x14ac:dyDescent="0.2">
      <c r="B18" s="807" t="s">
        <v>2</v>
      </c>
      <c r="C18" s="317">
        <v>16113</v>
      </c>
      <c r="D18" s="317">
        <v>3378</v>
      </c>
      <c r="E18" s="317">
        <v>108486</v>
      </c>
      <c r="F18" s="317">
        <v>4650301</v>
      </c>
      <c r="G18" s="317">
        <v>4589461</v>
      </c>
      <c r="H18" s="317">
        <v>62987</v>
      </c>
      <c r="I18" s="317">
        <v>75.5</v>
      </c>
      <c r="J18" s="610"/>
    </row>
    <row r="19" spans="2:10" ht="15" customHeight="1" x14ac:dyDescent="0.2">
      <c r="B19" s="806" t="s">
        <v>3</v>
      </c>
      <c r="C19" s="117">
        <v>16210</v>
      </c>
      <c r="D19" s="117">
        <v>3319</v>
      </c>
      <c r="E19" s="117">
        <v>111928</v>
      </c>
      <c r="F19" s="117">
        <v>4522710</v>
      </c>
      <c r="G19" s="117">
        <v>4464386</v>
      </c>
      <c r="H19" s="117">
        <v>59351</v>
      </c>
      <c r="I19" s="117">
        <v>74.400000000000006</v>
      </c>
      <c r="J19" s="610"/>
    </row>
    <row r="20" spans="2:10" ht="15" customHeight="1" x14ac:dyDescent="0.2">
      <c r="B20" s="807" t="s">
        <v>4</v>
      </c>
      <c r="C20" s="317">
        <v>16247</v>
      </c>
      <c r="D20" s="317">
        <v>3400</v>
      </c>
      <c r="E20" s="317">
        <v>107065</v>
      </c>
      <c r="F20" s="317">
        <v>4629883</v>
      </c>
      <c r="G20" s="317">
        <v>4621698</v>
      </c>
      <c r="H20" s="317">
        <v>67465</v>
      </c>
      <c r="I20" s="317">
        <v>76</v>
      </c>
      <c r="J20" s="610"/>
    </row>
    <row r="21" spans="2:10" ht="15" customHeight="1" x14ac:dyDescent="0.2">
      <c r="B21" s="806" t="s">
        <v>5</v>
      </c>
      <c r="C21" s="117">
        <v>16128</v>
      </c>
      <c r="D21" s="117">
        <v>3385</v>
      </c>
      <c r="E21" s="117">
        <v>113904</v>
      </c>
      <c r="F21" s="117">
        <v>4640390</v>
      </c>
      <c r="G21" s="117">
        <v>4596460</v>
      </c>
      <c r="H21" s="117">
        <v>55712</v>
      </c>
      <c r="I21" s="117">
        <v>75.8</v>
      </c>
      <c r="J21" s="610"/>
    </row>
    <row r="22" spans="2:10" ht="15" customHeight="1" x14ac:dyDescent="0.2">
      <c r="B22" s="807" t="s">
        <v>60</v>
      </c>
      <c r="C22" s="317">
        <v>16292</v>
      </c>
      <c r="D22" s="317">
        <v>3426</v>
      </c>
      <c r="E22" s="317">
        <v>106977</v>
      </c>
      <c r="F22" s="317">
        <v>4578908</v>
      </c>
      <c r="G22" s="317">
        <v>4503632</v>
      </c>
      <c r="H22" s="317">
        <v>56927</v>
      </c>
      <c r="I22" s="317">
        <v>75.5</v>
      </c>
      <c r="J22" s="610"/>
    </row>
    <row r="23" spans="2:10" ht="15" customHeight="1" x14ac:dyDescent="0.2">
      <c r="B23" s="806" t="s">
        <v>61</v>
      </c>
      <c r="C23" s="117">
        <v>16412</v>
      </c>
      <c r="D23" s="117">
        <v>3556</v>
      </c>
      <c r="E23" s="117">
        <v>117698</v>
      </c>
      <c r="F23" s="117">
        <v>4829813</v>
      </c>
      <c r="G23" s="117">
        <v>4736580</v>
      </c>
      <c r="H23" s="117">
        <v>58923</v>
      </c>
      <c r="I23" s="117">
        <v>77.400000000000006</v>
      </c>
      <c r="J23" s="610"/>
    </row>
    <row r="24" spans="2:10" ht="15" customHeight="1" x14ac:dyDescent="0.2">
      <c r="B24" s="807" t="s">
        <v>62</v>
      </c>
      <c r="C24" s="317">
        <v>16320</v>
      </c>
      <c r="D24" s="317">
        <v>3341</v>
      </c>
      <c r="E24" s="317">
        <v>106376</v>
      </c>
      <c r="F24" s="317">
        <v>4627821</v>
      </c>
      <c r="G24" s="317">
        <v>4612474</v>
      </c>
      <c r="H24" s="317">
        <v>51121</v>
      </c>
      <c r="I24" s="317">
        <v>77.400000000000006</v>
      </c>
      <c r="J24" s="610"/>
    </row>
    <row r="25" spans="2:10" ht="15" customHeight="1" x14ac:dyDescent="0.2">
      <c r="B25" s="806" t="s">
        <v>63</v>
      </c>
      <c r="C25" s="117">
        <v>16245</v>
      </c>
      <c r="D25" s="117">
        <v>3477</v>
      </c>
      <c r="E25" s="117">
        <v>122023</v>
      </c>
      <c r="F25" s="117">
        <v>4526499</v>
      </c>
      <c r="G25" s="117">
        <v>4470055</v>
      </c>
      <c r="H25" s="117">
        <v>56003</v>
      </c>
      <c r="I25" s="117">
        <v>79.7</v>
      </c>
      <c r="J25" s="610"/>
    </row>
    <row r="26" spans="2:10" ht="15" customHeight="1" x14ac:dyDescent="0.2">
      <c r="B26" s="807" t="s">
        <v>64</v>
      </c>
      <c r="C26" s="317">
        <v>16348</v>
      </c>
      <c r="D26" s="317">
        <v>3417</v>
      </c>
      <c r="E26" s="317">
        <v>117074</v>
      </c>
      <c r="F26" s="317">
        <v>4560205</v>
      </c>
      <c r="G26" s="317">
        <v>4602126</v>
      </c>
      <c r="H26" s="317">
        <v>91307</v>
      </c>
      <c r="I26" s="317">
        <v>75.5</v>
      </c>
      <c r="J26" s="610"/>
    </row>
    <row r="27" spans="2:10" ht="15" customHeight="1" x14ac:dyDescent="0.2">
      <c r="B27" s="806" t="s">
        <v>65</v>
      </c>
      <c r="C27" s="117">
        <v>16374</v>
      </c>
      <c r="D27" s="117">
        <v>3342</v>
      </c>
      <c r="E27" s="117">
        <v>172890</v>
      </c>
      <c r="F27" s="117">
        <v>4191571</v>
      </c>
      <c r="G27" s="117">
        <v>4223410</v>
      </c>
      <c r="H27" s="117">
        <v>66764</v>
      </c>
      <c r="I27" s="117">
        <v>75.5</v>
      </c>
      <c r="J27" s="610"/>
    </row>
    <row r="28" spans="2:10" s="12" customFormat="1" ht="15" customHeight="1" x14ac:dyDescent="0.2">
      <c r="B28" s="804">
        <v>2017</v>
      </c>
      <c r="C28" s="832">
        <v>16198.916666666666</v>
      </c>
      <c r="D28" s="832">
        <v>40455</v>
      </c>
      <c r="E28" s="832">
        <v>1304785</v>
      </c>
      <c r="F28" s="832">
        <v>51309468</v>
      </c>
      <c r="G28" s="832">
        <v>50909112</v>
      </c>
      <c r="H28" s="832">
        <v>677394</v>
      </c>
      <c r="I28" s="832">
        <v>76.8</v>
      </c>
      <c r="J28" s="887"/>
    </row>
    <row r="29" spans="2:10" ht="15" customHeight="1" x14ac:dyDescent="0.2">
      <c r="B29" s="806" t="s">
        <v>0</v>
      </c>
      <c r="C29" s="117">
        <v>15776</v>
      </c>
      <c r="D29" s="117">
        <v>3285</v>
      </c>
      <c r="E29" s="117">
        <v>96451</v>
      </c>
      <c r="F29" s="117">
        <v>4294999</v>
      </c>
      <c r="G29" s="117">
        <v>4097236</v>
      </c>
      <c r="H29" s="117">
        <v>54361</v>
      </c>
      <c r="I29" s="117">
        <v>76.2</v>
      </c>
      <c r="J29" s="610"/>
    </row>
    <row r="30" spans="2:10" ht="15" customHeight="1" x14ac:dyDescent="0.2">
      <c r="B30" s="807" t="s">
        <v>1</v>
      </c>
      <c r="C30" s="317">
        <v>15964</v>
      </c>
      <c r="D30" s="317">
        <v>3140</v>
      </c>
      <c r="E30" s="317">
        <v>102326</v>
      </c>
      <c r="F30" s="317">
        <v>3992789</v>
      </c>
      <c r="G30" s="317">
        <v>3880236</v>
      </c>
      <c r="H30" s="317">
        <v>49919</v>
      </c>
      <c r="I30" s="317">
        <v>76</v>
      </c>
      <c r="J30" s="610"/>
    </row>
    <row r="31" spans="2:10" ht="15" customHeight="1" x14ac:dyDescent="0.2">
      <c r="B31" s="806" t="s">
        <v>2</v>
      </c>
      <c r="C31" s="117">
        <v>16097</v>
      </c>
      <c r="D31" s="117">
        <v>3404</v>
      </c>
      <c r="E31" s="117">
        <v>107249</v>
      </c>
      <c r="F31" s="117">
        <v>4389644</v>
      </c>
      <c r="G31" s="117">
        <v>4366742</v>
      </c>
      <c r="H31" s="117">
        <v>59259</v>
      </c>
      <c r="I31" s="117">
        <v>79.099999999999994</v>
      </c>
      <c r="J31" s="610"/>
    </row>
    <row r="32" spans="2:10" ht="15" customHeight="1" x14ac:dyDescent="0.2">
      <c r="B32" s="807" t="s">
        <v>3</v>
      </c>
      <c r="C32" s="317">
        <v>16145</v>
      </c>
      <c r="D32" s="317">
        <v>3219</v>
      </c>
      <c r="E32" s="317">
        <v>105752</v>
      </c>
      <c r="F32" s="317">
        <v>4056598</v>
      </c>
      <c r="G32" s="317">
        <v>4056553</v>
      </c>
      <c r="H32" s="317">
        <v>58479</v>
      </c>
      <c r="I32" s="317">
        <v>75.099999999999994</v>
      </c>
      <c r="J32" s="610"/>
    </row>
    <row r="33" spans="2:10" ht="15" customHeight="1" x14ac:dyDescent="0.2">
      <c r="B33" s="806" t="s">
        <v>4</v>
      </c>
      <c r="C33" s="117">
        <v>16155</v>
      </c>
      <c r="D33" s="117">
        <v>3391</v>
      </c>
      <c r="E33" s="117">
        <v>99571</v>
      </c>
      <c r="F33" s="117">
        <v>4377643</v>
      </c>
      <c r="G33" s="117">
        <v>4404433</v>
      </c>
      <c r="H33" s="117">
        <v>59897</v>
      </c>
      <c r="I33" s="117">
        <v>76.900000000000006</v>
      </c>
      <c r="J33" s="610"/>
    </row>
    <row r="34" spans="2:10" ht="15" customHeight="1" x14ac:dyDescent="0.2">
      <c r="B34" s="807" t="s">
        <v>5</v>
      </c>
      <c r="C34" s="317">
        <v>16196</v>
      </c>
      <c r="D34" s="317">
        <v>3432</v>
      </c>
      <c r="E34" s="317">
        <v>107928</v>
      </c>
      <c r="F34" s="317">
        <v>4549681</v>
      </c>
      <c r="G34" s="317">
        <v>4451969</v>
      </c>
      <c r="H34" s="317">
        <v>53829</v>
      </c>
      <c r="I34" s="317">
        <v>78.099999999999994</v>
      </c>
      <c r="J34" s="610"/>
    </row>
    <row r="35" spans="2:10" ht="15" customHeight="1" x14ac:dyDescent="0.2">
      <c r="B35" s="806" t="s">
        <v>60</v>
      </c>
      <c r="C35" s="117">
        <v>16354</v>
      </c>
      <c r="D35" s="117">
        <v>3411</v>
      </c>
      <c r="E35" s="117">
        <v>103842</v>
      </c>
      <c r="F35" s="117">
        <v>4029401</v>
      </c>
      <c r="G35" s="117">
        <v>4147527</v>
      </c>
      <c r="H35" s="117">
        <v>56903</v>
      </c>
      <c r="I35" s="117">
        <v>76.7</v>
      </c>
      <c r="J35" s="610"/>
    </row>
    <row r="36" spans="2:10" ht="15" customHeight="1" x14ac:dyDescent="0.2">
      <c r="B36" s="807" t="s">
        <v>61</v>
      </c>
      <c r="C36" s="317">
        <v>16377</v>
      </c>
      <c r="D36" s="317">
        <v>3511</v>
      </c>
      <c r="E36" s="317">
        <v>108924</v>
      </c>
      <c r="F36" s="317">
        <v>4458194</v>
      </c>
      <c r="G36" s="317">
        <v>4433175</v>
      </c>
      <c r="H36" s="317">
        <v>56079</v>
      </c>
      <c r="I36" s="317">
        <v>79.7</v>
      </c>
      <c r="J36" s="610"/>
    </row>
    <row r="37" spans="2:10" ht="15" customHeight="1" x14ac:dyDescent="0.2">
      <c r="B37" s="806" t="s">
        <v>62</v>
      </c>
      <c r="C37" s="117">
        <v>16388</v>
      </c>
      <c r="D37" s="117">
        <v>3389</v>
      </c>
      <c r="E37" s="117">
        <v>105946</v>
      </c>
      <c r="F37" s="117">
        <v>4276711</v>
      </c>
      <c r="G37" s="117">
        <v>4296377</v>
      </c>
      <c r="H37" s="117">
        <v>52308</v>
      </c>
      <c r="I37" s="117">
        <v>77.7</v>
      </c>
      <c r="J37" s="610"/>
    </row>
    <row r="38" spans="2:10" ht="15" customHeight="1" x14ac:dyDescent="0.2">
      <c r="B38" s="807" t="s">
        <v>63</v>
      </c>
      <c r="C38" s="317">
        <v>16266</v>
      </c>
      <c r="D38" s="317">
        <v>3430</v>
      </c>
      <c r="E38" s="317">
        <v>107553</v>
      </c>
      <c r="F38" s="317">
        <v>4365443</v>
      </c>
      <c r="G38" s="317">
        <v>4327383</v>
      </c>
      <c r="H38" s="317">
        <v>53036</v>
      </c>
      <c r="I38" s="317">
        <v>76.8</v>
      </c>
      <c r="J38" s="610"/>
    </row>
    <row r="39" spans="2:10" ht="15" customHeight="1" x14ac:dyDescent="0.2">
      <c r="B39" s="806" t="s">
        <v>64</v>
      </c>
      <c r="C39" s="117">
        <v>16404</v>
      </c>
      <c r="D39" s="117">
        <v>3412</v>
      </c>
      <c r="E39" s="117">
        <v>102295</v>
      </c>
      <c r="F39" s="117">
        <v>4277060</v>
      </c>
      <c r="G39" s="117">
        <v>4268517</v>
      </c>
      <c r="H39" s="117">
        <v>64138</v>
      </c>
      <c r="I39" s="117">
        <v>74.400000000000006</v>
      </c>
      <c r="J39" s="610"/>
    </row>
    <row r="40" spans="2:10" ht="15" customHeight="1" x14ac:dyDescent="0.2">
      <c r="B40" s="807" t="s">
        <v>65</v>
      </c>
      <c r="C40" s="317">
        <v>16265</v>
      </c>
      <c r="D40" s="317">
        <v>3431</v>
      </c>
      <c r="E40" s="317">
        <v>156948</v>
      </c>
      <c r="F40" s="317">
        <v>4241305</v>
      </c>
      <c r="G40" s="317">
        <v>4178964</v>
      </c>
      <c r="H40" s="317">
        <v>59186</v>
      </c>
      <c r="I40" s="317">
        <v>74.900000000000006</v>
      </c>
      <c r="J40" s="610"/>
    </row>
    <row r="41" spans="2:10" s="12" customFormat="1" ht="15" customHeight="1" x14ac:dyDescent="0.2">
      <c r="B41" s="803">
        <v>2016</v>
      </c>
      <c r="C41" s="833">
        <v>15885.833333333334</v>
      </c>
      <c r="D41" s="833">
        <v>39878</v>
      </c>
      <c r="E41" s="833">
        <v>1211979</v>
      </c>
      <c r="F41" s="833">
        <v>47166207</v>
      </c>
      <c r="G41" s="833">
        <v>46849822</v>
      </c>
      <c r="H41" s="833">
        <v>497045</v>
      </c>
      <c r="I41" s="833">
        <v>77.772727272727266</v>
      </c>
      <c r="J41" s="887"/>
    </row>
    <row r="42" spans="2:10" ht="15" customHeight="1" x14ac:dyDescent="0.2">
      <c r="B42" s="807" t="s">
        <v>0</v>
      </c>
      <c r="C42" s="317">
        <v>15636</v>
      </c>
      <c r="D42" s="317">
        <v>3196</v>
      </c>
      <c r="E42" s="317">
        <v>95888</v>
      </c>
      <c r="F42" s="317">
        <v>3731847</v>
      </c>
      <c r="G42" s="317">
        <v>3616720</v>
      </c>
      <c r="H42" s="317">
        <v>16612</v>
      </c>
      <c r="I42" s="317">
        <v>76.900000000000006</v>
      </c>
      <c r="J42" s="610"/>
    </row>
    <row r="43" spans="2:10" ht="15" customHeight="1" x14ac:dyDescent="0.2">
      <c r="B43" s="806" t="s">
        <v>1</v>
      </c>
      <c r="C43" s="117">
        <v>15788</v>
      </c>
      <c r="D43" s="117">
        <v>3134</v>
      </c>
      <c r="E43" s="117">
        <v>93869</v>
      </c>
      <c r="F43" s="117">
        <v>3540944</v>
      </c>
      <c r="G43" s="117">
        <v>3529511</v>
      </c>
      <c r="H43" s="117">
        <v>14857</v>
      </c>
      <c r="I43" s="117">
        <v>75.3</v>
      </c>
      <c r="J43" s="610"/>
    </row>
    <row r="44" spans="2:10" ht="15" customHeight="1" x14ac:dyDescent="0.2">
      <c r="B44" s="807" t="s">
        <v>2</v>
      </c>
      <c r="C44" s="317">
        <v>15855</v>
      </c>
      <c r="D44" s="317">
        <v>3288</v>
      </c>
      <c r="E44" s="317">
        <v>93828</v>
      </c>
      <c r="F44" s="317">
        <v>3956870</v>
      </c>
      <c r="G44" s="317">
        <v>3891831</v>
      </c>
      <c r="H44" s="317">
        <v>17012</v>
      </c>
      <c r="I44" s="317">
        <v>77.8</v>
      </c>
      <c r="J44" s="610"/>
    </row>
    <row r="45" spans="2:10" ht="15" customHeight="1" x14ac:dyDescent="0.2">
      <c r="B45" s="806" t="s">
        <v>3</v>
      </c>
      <c r="C45" s="117">
        <v>15836</v>
      </c>
      <c r="D45" s="117">
        <v>3322</v>
      </c>
      <c r="E45" s="117">
        <v>101166</v>
      </c>
      <c r="F45" s="117">
        <v>3950178</v>
      </c>
      <c r="G45" s="117">
        <v>3917876</v>
      </c>
      <c r="H45" s="117">
        <v>21621</v>
      </c>
      <c r="I45" s="117">
        <v>76.8</v>
      </c>
      <c r="J45" s="610"/>
    </row>
    <row r="46" spans="2:10" ht="15" customHeight="1" x14ac:dyDescent="0.2">
      <c r="B46" s="807" t="s">
        <v>4</v>
      </c>
      <c r="C46" s="317">
        <v>15885</v>
      </c>
      <c r="D46" s="317">
        <v>3339</v>
      </c>
      <c r="E46" s="317">
        <v>94213</v>
      </c>
      <c r="F46" s="317">
        <v>3944798</v>
      </c>
      <c r="G46" s="317">
        <v>3869365</v>
      </c>
      <c r="H46" s="317">
        <v>60554</v>
      </c>
      <c r="I46" s="317">
        <v>79.099999999999994</v>
      </c>
      <c r="J46" s="610"/>
    </row>
    <row r="47" spans="2:10" ht="15" customHeight="1" x14ac:dyDescent="0.2">
      <c r="B47" s="806" t="s">
        <v>5</v>
      </c>
      <c r="C47" s="117">
        <v>15953</v>
      </c>
      <c r="D47" s="117">
        <v>3360</v>
      </c>
      <c r="E47" s="117">
        <v>101744</v>
      </c>
      <c r="F47" s="117">
        <v>3945737</v>
      </c>
      <c r="G47" s="117">
        <v>3942955</v>
      </c>
      <c r="H47" s="117">
        <v>50179</v>
      </c>
      <c r="I47" s="117">
        <v>79.2</v>
      </c>
      <c r="J47" s="610"/>
    </row>
    <row r="48" spans="2:10" ht="15" customHeight="1" x14ac:dyDescent="0.2">
      <c r="B48" s="807" t="s">
        <v>60</v>
      </c>
      <c r="C48" s="317">
        <v>15998</v>
      </c>
      <c r="D48" s="317">
        <v>3375</v>
      </c>
      <c r="E48" s="317">
        <v>95850</v>
      </c>
      <c r="F48" s="317">
        <v>3761853</v>
      </c>
      <c r="G48" s="317">
        <v>3803305</v>
      </c>
      <c r="H48" s="317">
        <v>50233</v>
      </c>
      <c r="I48" s="317">
        <v>78.8</v>
      </c>
      <c r="J48" s="610"/>
    </row>
    <row r="49" spans="2:10" ht="15" customHeight="1" x14ac:dyDescent="0.2">
      <c r="B49" s="806" t="s">
        <v>61</v>
      </c>
      <c r="C49" s="117">
        <v>16085</v>
      </c>
      <c r="D49" s="117">
        <v>3491</v>
      </c>
      <c r="E49" s="117">
        <v>101659</v>
      </c>
      <c r="F49" s="117">
        <v>4043746</v>
      </c>
      <c r="G49" s="117">
        <v>4085919</v>
      </c>
      <c r="H49" s="117">
        <v>52356</v>
      </c>
      <c r="I49" s="117">
        <v>79.2</v>
      </c>
      <c r="J49" s="610"/>
    </row>
    <row r="50" spans="2:10" ht="15" customHeight="1" x14ac:dyDescent="0.2">
      <c r="B50" s="807" t="s">
        <v>62</v>
      </c>
      <c r="C50" s="317">
        <v>15957</v>
      </c>
      <c r="D50" s="317">
        <v>3320</v>
      </c>
      <c r="E50" s="317">
        <v>94986</v>
      </c>
      <c r="F50" s="317">
        <v>4105630</v>
      </c>
      <c r="G50" s="317">
        <v>4083777</v>
      </c>
      <c r="H50" s="317">
        <v>51640</v>
      </c>
      <c r="I50" s="317">
        <v>78.900000000000006</v>
      </c>
      <c r="J50" s="610"/>
    </row>
    <row r="51" spans="2:10" ht="15" customHeight="1" x14ac:dyDescent="0.2">
      <c r="B51" s="806" t="s">
        <v>63</v>
      </c>
      <c r="C51" s="117">
        <v>15878</v>
      </c>
      <c r="D51" s="117">
        <v>3362</v>
      </c>
      <c r="E51" s="117">
        <v>100124</v>
      </c>
      <c r="F51" s="117">
        <v>4035065</v>
      </c>
      <c r="G51" s="117">
        <v>4045694</v>
      </c>
      <c r="H51" s="117">
        <v>50486</v>
      </c>
      <c r="I51" s="117">
        <v>77.3</v>
      </c>
      <c r="J51" s="610"/>
    </row>
    <row r="52" spans="2:10" ht="15" customHeight="1" x14ac:dyDescent="0.2">
      <c r="B52" s="807" t="s">
        <v>64</v>
      </c>
      <c r="C52" s="317">
        <v>15913</v>
      </c>
      <c r="D52" s="317">
        <v>3314</v>
      </c>
      <c r="E52" s="317">
        <v>96680</v>
      </c>
      <c r="F52" s="317">
        <v>4094975</v>
      </c>
      <c r="G52" s="317">
        <v>4083816</v>
      </c>
      <c r="H52" s="317">
        <v>51949</v>
      </c>
      <c r="I52" s="317">
        <v>78</v>
      </c>
      <c r="J52" s="610"/>
    </row>
    <row r="53" spans="2:10" ht="15" customHeight="1" x14ac:dyDescent="0.2">
      <c r="B53" s="806" t="s">
        <v>65</v>
      </c>
      <c r="C53" s="117">
        <v>15846</v>
      </c>
      <c r="D53" s="117">
        <v>3377</v>
      </c>
      <c r="E53" s="117">
        <v>141972</v>
      </c>
      <c r="F53" s="117">
        <v>4054564</v>
      </c>
      <c r="G53" s="117">
        <v>3979053</v>
      </c>
      <c r="H53" s="117">
        <v>59546</v>
      </c>
      <c r="I53" s="117">
        <v>75.099999999999994</v>
      </c>
      <c r="J53" s="610"/>
    </row>
    <row r="54" spans="2:10" ht="15" customHeight="1" x14ac:dyDescent="0.2">
      <c r="B54" s="888">
        <v>2015</v>
      </c>
      <c r="C54" s="832">
        <v>15497.083333333334</v>
      </c>
      <c r="D54" s="832">
        <v>38464</v>
      </c>
      <c r="E54" s="832">
        <v>1121015</v>
      </c>
      <c r="F54" s="832">
        <v>45270855</v>
      </c>
      <c r="G54" s="832">
        <v>45788663</v>
      </c>
      <c r="H54" s="832">
        <v>211228</v>
      </c>
      <c r="I54" s="832">
        <v>77.24545454545455</v>
      </c>
      <c r="J54" s="610"/>
    </row>
    <row r="55" spans="2:10" ht="15" customHeight="1" x14ac:dyDescent="0.2">
      <c r="B55" s="806" t="s">
        <v>0</v>
      </c>
      <c r="C55" s="117">
        <v>15149</v>
      </c>
      <c r="D55" s="117">
        <v>3128</v>
      </c>
      <c r="E55" s="117">
        <v>86968</v>
      </c>
      <c r="F55" s="117">
        <v>3789038</v>
      </c>
      <c r="G55" s="117">
        <v>3650421</v>
      </c>
      <c r="H55" s="117">
        <v>17334</v>
      </c>
      <c r="I55" s="117">
        <v>79.400000000000006</v>
      </c>
      <c r="J55" s="610"/>
    </row>
    <row r="56" spans="2:10" ht="15" customHeight="1" x14ac:dyDescent="0.2">
      <c r="B56" s="807" t="s">
        <v>1</v>
      </c>
      <c r="C56" s="317">
        <v>15170</v>
      </c>
      <c r="D56" s="317">
        <v>2931</v>
      </c>
      <c r="E56" s="317">
        <v>83791</v>
      </c>
      <c r="F56" s="317">
        <v>3401557</v>
      </c>
      <c r="G56" s="317">
        <v>3308615</v>
      </c>
      <c r="H56" s="317">
        <v>18299</v>
      </c>
      <c r="I56" s="317">
        <v>78.8</v>
      </c>
      <c r="J56" s="610"/>
    </row>
    <row r="57" spans="2:10" ht="15" customHeight="1" x14ac:dyDescent="0.2">
      <c r="B57" s="806" t="s">
        <v>2</v>
      </c>
      <c r="C57" s="117">
        <v>15255</v>
      </c>
      <c r="D57" s="117">
        <v>3144</v>
      </c>
      <c r="E57" s="117">
        <v>87329</v>
      </c>
      <c r="F57" s="117">
        <v>3810627</v>
      </c>
      <c r="G57" s="117">
        <v>3735112</v>
      </c>
      <c r="H57" s="117">
        <v>20527</v>
      </c>
      <c r="I57" s="117">
        <v>79.5</v>
      </c>
      <c r="J57" s="610"/>
    </row>
    <row r="58" spans="2:10" ht="15" customHeight="1" x14ac:dyDescent="0.2">
      <c r="B58" s="807" t="s">
        <v>3</v>
      </c>
      <c r="C58" s="317">
        <v>15336</v>
      </c>
      <c r="D58" s="317">
        <v>3139</v>
      </c>
      <c r="E58" s="317">
        <v>90832</v>
      </c>
      <c r="F58" s="317">
        <v>3695668</v>
      </c>
      <c r="G58" s="317">
        <v>3691844</v>
      </c>
      <c r="H58" s="317">
        <v>19855</v>
      </c>
      <c r="I58" s="317">
        <v>76.2</v>
      </c>
      <c r="J58" s="610"/>
    </row>
    <row r="59" spans="2:10" ht="15" customHeight="1" x14ac:dyDescent="0.2">
      <c r="B59" s="806" t="s">
        <v>4</v>
      </c>
      <c r="C59" s="117">
        <v>15492</v>
      </c>
      <c r="D59" s="117">
        <v>3160</v>
      </c>
      <c r="E59" s="117">
        <v>86022</v>
      </c>
      <c r="F59" s="117">
        <v>3732678</v>
      </c>
      <c r="G59" s="117">
        <v>3657731</v>
      </c>
      <c r="H59" s="117">
        <v>17275</v>
      </c>
      <c r="I59" s="117">
        <v>75.900000000000006</v>
      </c>
      <c r="J59" s="610"/>
    </row>
    <row r="60" spans="2:10" ht="15" customHeight="1" x14ac:dyDescent="0.2">
      <c r="B60" s="807" t="s">
        <v>5</v>
      </c>
      <c r="C60" s="317">
        <v>15478</v>
      </c>
      <c r="D60" s="317">
        <v>3232</v>
      </c>
      <c r="E60" s="317">
        <v>90179</v>
      </c>
      <c r="F60" s="317">
        <v>3843615</v>
      </c>
      <c r="G60" s="317">
        <v>3786712</v>
      </c>
      <c r="H60" s="317">
        <v>16230</v>
      </c>
      <c r="I60" s="317">
        <v>77.400000000000006</v>
      </c>
      <c r="J60" s="610"/>
    </row>
    <row r="61" spans="2:10" ht="15" customHeight="1" x14ac:dyDescent="0.2">
      <c r="B61" s="806" t="s">
        <v>60</v>
      </c>
      <c r="C61" s="117">
        <v>15674</v>
      </c>
      <c r="D61" s="117">
        <v>3386</v>
      </c>
      <c r="E61" s="117">
        <v>91480</v>
      </c>
      <c r="F61" s="117">
        <v>3760052</v>
      </c>
      <c r="G61" s="117">
        <v>3718621</v>
      </c>
      <c r="H61" s="117">
        <v>18193</v>
      </c>
      <c r="I61" s="117">
        <v>76.8</v>
      </c>
      <c r="J61" s="610"/>
    </row>
    <row r="62" spans="2:10" ht="15" customHeight="1" x14ac:dyDescent="0.2">
      <c r="B62" s="807" t="s">
        <v>61</v>
      </c>
      <c r="C62" s="317">
        <v>15672</v>
      </c>
      <c r="D62" s="317">
        <v>3309</v>
      </c>
      <c r="E62" s="317">
        <v>92443</v>
      </c>
      <c r="F62" s="317">
        <v>3866230</v>
      </c>
      <c r="G62" s="317">
        <v>3878469</v>
      </c>
      <c r="H62" s="317">
        <v>17572</v>
      </c>
      <c r="I62" s="317">
        <v>76.900000000000006</v>
      </c>
      <c r="J62" s="610"/>
    </row>
    <row r="63" spans="2:10" ht="15" customHeight="1" x14ac:dyDescent="0.2">
      <c r="B63" s="806" t="s">
        <v>62</v>
      </c>
      <c r="C63" s="117">
        <v>15755</v>
      </c>
      <c r="D63" s="117">
        <v>3247</v>
      </c>
      <c r="E63" s="117">
        <v>88985</v>
      </c>
      <c r="F63" s="117">
        <v>3924482</v>
      </c>
      <c r="G63" s="117">
        <v>4340074</v>
      </c>
      <c r="H63" s="117">
        <v>17039</v>
      </c>
      <c r="I63" s="117">
        <v>78</v>
      </c>
      <c r="J63" s="610"/>
    </row>
    <row r="64" spans="2:10" ht="15" customHeight="1" x14ac:dyDescent="0.2">
      <c r="B64" s="807" t="s">
        <v>63</v>
      </c>
      <c r="C64" s="317">
        <v>15688</v>
      </c>
      <c r="D64" s="317">
        <v>3362</v>
      </c>
      <c r="E64" s="317">
        <v>96033</v>
      </c>
      <c r="F64" s="317">
        <v>3989901</v>
      </c>
      <c r="G64" s="317">
        <v>4545598</v>
      </c>
      <c r="H64" s="317">
        <v>17064</v>
      </c>
      <c r="I64" s="317">
        <v>78.8</v>
      </c>
      <c r="J64" s="610"/>
    </row>
    <row r="65" spans="2:10" ht="15" customHeight="1" x14ac:dyDescent="0.2">
      <c r="B65" s="806" t="s">
        <v>64</v>
      </c>
      <c r="C65" s="117">
        <v>15646</v>
      </c>
      <c r="D65" s="117">
        <v>3162</v>
      </c>
      <c r="E65" s="117">
        <v>88486</v>
      </c>
      <c r="F65" s="117">
        <v>3711853</v>
      </c>
      <c r="G65" s="117">
        <v>3709503</v>
      </c>
      <c r="H65" s="117">
        <v>14053</v>
      </c>
      <c r="I65" s="117">
        <v>76.2</v>
      </c>
      <c r="J65" s="610"/>
    </row>
    <row r="66" spans="2:10" ht="15" customHeight="1" x14ac:dyDescent="0.2">
      <c r="B66" s="807" t="s">
        <v>65</v>
      </c>
      <c r="C66" s="317">
        <v>15650</v>
      </c>
      <c r="D66" s="317">
        <v>3264</v>
      </c>
      <c r="E66" s="317">
        <v>138467</v>
      </c>
      <c r="F66" s="317">
        <v>3745154</v>
      </c>
      <c r="G66" s="317">
        <v>3765963</v>
      </c>
      <c r="H66" s="317">
        <v>17787</v>
      </c>
      <c r="I66" s="317">
        <v>75.2</v>
      </c>
      <c r="J66" s="610"/>
    </row>
    <row r="67" spans="2:10" s="12" customFormat="1" ht="15" customHeight="1" x14ac:dyDescent="0.2">
      <c r="B67" s="803">
        <v>2014</v>
      </c>
      <c r="C67" s="833">
        <v>14585.833333333334</v>
      </c>
      <c r="D67" s="833">
        <v>35830</v>
      </c>
      <c r="E67" s="833">
        <v>1001602</v>
      </c>
      <c r="F67" s="833">
        <v>43618315</v>
      </c>
      <c r="G67" s="833">
        <v>43583733</v>
      </c>
      <c r="H67" s="833">
        <v>198682</v>
      </c>
      <c r="I67" s="833">
        <v>79.581818181818193</v>
      </c>
      <c r="J67" s="887"/>
    </row>
    <row r="68" spans="2:10" ht="15" customHeight="1" x14ac:dyDescent="0.2">
      <c r="B68" s="807" t="s">
        <v>0</v>
      </c>
      <c r="C68" s="317">
        <v>14492</v>
      </c>
      <c r="D68" s="317">
        <v>2979</v>
      </c>
      <c r="E68" s="317">
        <v>77832</v>
      </c>
      <c r="F68" s="317">
        <v>3556079</v>
      </c>
      <c r="G68" s="317">
        <v>3464254</v>
      </c>
      <c r="H68" s="317">
        <v>19807</v>
      </c>
      <c r="I68" s="317">
        <v>78.900000000000006</v>
      </c>
      <c r="J68" s="610"/>
    </row>
    <row r="69" spans="2:10" ht="15" customHeight="1" x14ac:dyDescent="0.2">
      <c r="B69" s="806" t="s">
        <v>1</v>
      </c>
      <c r="C69" s="117">
        <v>14518</v>
      </c>
      <c r="D69" s="117">
        <v>2803</v>
      </c>
      <c r="E69" s="117">
        <v>77023</v>
      </c>
      <c r="F69" s="117">
        <v>3294458</v>
      </c>
      <c r="G69" s="117">
        <v>3252330</v>
      </c>
      <c r="H69" s="117">
        <v>16956</v>
      </c>
      <c r="I69" s="117">
        <v>79.099999999999994</v>
      </c>
      <c r="J69" s="610"/>
    </row>
    <row r="70" spans="2:10" ht="15" customHeight="1" x14ac:dyDescent="0.2">
      <c r="B70" s="807" t="s">
        <v>2</v>
      </c>
      <c r="C70" s="317">
        <v>14510</v>
      </c>
      <c r="D70" s="317">
        <v>2950</v>
      </c>
      <c r="E70" s="317">
        <v>77517</v>
      </c>
      <c r="F70" s="317">
        <v>3643878</v>
      </c>
      <c r="G70" s="317">
        <v>3590914</v>
      </c>
      <c r="H70" s="317">
        <v>17608</v>
      </c>
      <c r="I70" s="317">
        <v>80.400000000000006</v>
      </c>
      <c r="J70" s="610"/>
    </row>
    <row r="71" spans="2:10" ht="15" customHeight="1" x14ac:dyDescent="0.2">
      <c r="B71" s="806" t="s">
        <v>3</v>
      </c>
      <c r="C71" s="117">
        <v>14483</v>
      </c>
      <c r="D71" s="117">
        <v>2936</v>
      </c>
      <c r="E71" s="117">
        <v>85079</v>
      </c>
      <c r="F71" s="117">
        <v>3673519</v>
      </c>
      <c r="G71" s="117">
        <v>3591882</v>
      </c>
      <c r="H71" s="117">
        <v>19473</v>
      </c>
      <c r="I71" s="117">
        <v>79.5</v>
      </c>
      <c r="J71" s="610"/>
    </row>
    <row r="72" spans="2:10" ht="15" customHeight="1" x14ac:dyDescent="0.2">
      <c r="B72" s="807" t="s">
        <v>4</v>
      </c>
      <c r="C72" s="317">
        <v>14419</v>
      </c>
      <c r="D72" s="317">
        <v>2975</v>
      </c>
      <c r="E72" s="317">
        <v>82998</v>
      </c>
      <c r="F72" s="317">
        <v>3683476</v>
      </c>
      <c r="G72" s="317">
        <v>3651237</v>
      </c>
      <c r="H72" s="317">
        <v>16923</v>
      </c>
      <c r="I72" s="317">
        <v>79.099999999999994</v>
      </c>
      <c r="J72" s="610"/>
    </row>
    <row r="73" spans="2:10" ht="15" customHeight="1" x14ac:dyDescent="0.2">
      <c r="B73" s="806" t="s">
        <v>5</v>
      </c>
      <c r="C73" s="117">
        <v>14460</v>
      </c>
      <c r="D73" s="117">
        <v>2946</v>
      </c>
      <c r="E73" s="117">
        <v>80185</v>
      </c>
      <c r="F73" s="117">
        <v>3617084</v>
      </c>
      <c r="G73" s="117">
        <v>3570718</v>
      </c>
      <c r="H73" s="117">
        <v>15790</v>
      </c>
      <c r="I73" s="117">
        <v>79.400000000000006</v>
      </c>
      <c r="J73" s="610"/>
    </row>
    <row r="74" spans="2:10" ht="15" customHeight="1" x14ac:dyDescent="0.2">
      <c r="B74" s="807" t="s">
        <v>60</v>
      </c>
      <c r="C74" s="317">
        <v>14605</v>
      </c>
      <c r="D74" s="317">
        <v>3112</v>
      </c>
      <c r="E74" s="317">
        <v>80188</v>
      </c>
      <c r="F74" s="317">
        <v>3672359</v>
      </c>
      <c r="G74" s="317">
        <v>3608567</v>
      </c>
      <c r="H74" s="317">
        <v>16566</v>
      </c>
      <c r="I74" s="317">
        <v>80.2</v>
      </c>
      <c r="J74" s="610"/>
    </row>
    <row r="75" spans="2:10" ht="15" customHeight="1" x14ac:dyDescent="0.2">
      <c r="B75" s="806" t="s">
        <v>61</v>
      </c>
      <c r="C75" s="117">
        <v>14553</v>
      </c>
      <c r="D75" s="117">
        <v>3022</v>
      </c>
      <c r="E75" s="117">
        <v>82404</v>
      </c>
      <c r="F75" s="117">
        <v>3781340</v>
      </c>
      <c r="G75" s="117">
        <v>3771989</v>
      </c>
      <c r="H75" s="117">
        <v>15874</v>
      </c>
      <c r="I75" s="117">
        <v>80.400000000000006</v>
      </c>
      <c r="J75" s="610"/>
    </row>
    <row r="76" spans="2:10" ht="15" customHeight="1" x14ac:dyDescent="0.2">
      <c r="B76" s="807" t="s">
        <v>62</v>
      </c>
      <c r="C76" s="317">
        <v>14589</v>
      </c>
      <c r="D76" s="317">
        <v>3001</v>
      </c>
      <c r="E76" s="317">
        <v>77441</v>
      </c>
      <c r="F76" s="317">
        <v>3699642</v>
      </c>
      <c r="G76" s="317">
        <v>4131747</v>
      </c>
      <c r="H76" s="317">
        <v>14259</v>
      </c>
      <c r="I76" s="317">
        <v>80.400000000000006</v>
      </c>
      <c r="J76" s="610"/>
    </row>
    <row r="77" spans="2:10" ht="15" customHeight="1" x14ac:dyDescent="0.2">
      <c r="B77" s="806" t="s">
        <v>63</v>
      </c>
      <c r="C77" s="117">
        <v>14726</v>
      </c>
      <c r="D77" s="117">
        <v>3125</v>
      </c>
      <c r="E77" s="117">
        <v>85446</v>
      </c>
      <c r="F77" s="117">
        <v>3895568</v>
      </c>
      <c r="G77" s="117">
        <v>3813392</v>
      </c>
      <c r="H77" s="117">
        <v>16606</v>
      </c>
      <c r="I77" s="117">
        <v>80.099999999999994</v>
      </c>
      <c r="J77" s="610"/>
    </row>
    <row r="78" spans="2:10" ht="15" customHeight="1" x14ac:dyDescent="0.2">
      <c r="B78" s="807" t="s">
        <v>64</v>
      </c>
      <c r="C78" s="317">
        <v>14851</v>
      </c>
      <c r="D78" s="317">
        <v>2942</v>
      </c>
      <c r="E78" s="317">
        <v>80139</v>
      </c>
      <c r="F78" s="317">
        <v>3489166</v>
      </c>
      <c r="G78" s="317">
        <v>3518647</v>
      </c>
      <c r="H78" s="317">
        <v>13507</v>
      </c>
      <c r="I78" s="317">
        <v>78.2</v>
      </c>
      <c r="J78" s="610"/>
    </row>
    <row r="79" spans="2:10" ht="15" customHeight="1" x14ac:dyDescent="0.2">
      <c r="B79" s="806" t="s">
        <v>65</v>
      </c>
      <c r="C79" s="117">
        <v>14824</v>
      </c>
      <c r="D79" s="117">
        <v>3039</v>
      </c>
      <c r="E79" s="117">
        <v>115350</v>
      </c>
      <c r="F79" s="117">
        <v>3611746</v>
      </c>
      <c r="G79" s="117">
        <v>3618056</v>
      </c>
      <c r="H79" s="117">
        <v>15313</v>
      </c>
      <c r="I79" s="117">
        <v>78.599999999999994</v>
      </c>
      <c r="J79" s="610"/>
    </row>
    <row r="80" spans="2:10" ht="15" customHeight="1" x14ac:dyDescent="0.2">
      <c r="B80" s="888">
        <v>2013</v>
      </c>
      <c r="C80" s="832">
        <v>14682.5</v>
      </c>
      <c r="D80" s="832">
        <v>36178</v>
      </c>
      <c r="E80" s="832">
        <v>945505</v>
      </c>
      <c r="F80" s="832">
        <v>42557319</v>
      </c>
      <c r="G80" s="832">
        <v>41852509</v>
      </c>
      <c r="H80" s="832">
        <v>238552</v>
      </c>
      <c r="I80" s="832">
        <v>79.572727272727263</v>
      </c>
      <c r="J80" s="610"/>
    </row>
    <row r="81" spans="2:10" ht="15" customHeight="1" x14ac:dyDescent="0.2">
      <c r="B81" s="806" t="s">
        <v>0</v>
      </c>
      <c r="C81" s="117">
        <v>14547</v>
      </c>
      <c r="D81" s="117">
        <v>3053</v>
      </c>
      <c r="E81" s="117">
        <v>72555</v>
      </c>
      <c r="F81" s="117">
        <v>3554990</v>
      </c>
      <c r="G81" s="117">
        <v>3427533</v>
      </c>
      <c r="H81" s="117">
        <v>19979</v>
      </c>
      <c r="I81" s="117">
        <v>78.2</v>
      </c>
      <c r="J81" s="610"/>
    </row>
    <row r="82" spans="2:10" ht="15" customHeight="1" x14ac:dyDescent="0.2">
      <c r="B82" s="807" t="s">
        <v>1</v>
      </c>
      <c r="C82" s="317">
        <v>14562</v>
      </c>
      <c r="D82" s="317">
        <v>2879</v>
      </c>
      <c r="E82" s="317">
        <v>73938</v>
      </c>
      <c r="F82" s="317">
        <v>3286014</v>
      </c>
      <c r="G82" s="317">
        <v>3195579</v>
      </c>
      <c r="H82" s="317">
        <v>17259</v>
      </c>
      <c r="I82" s="317">
        <v>78</v>
      </c>
      <c r="J82" s="610"/>
    </row>
    <row r="83" spans="2:10" ht="15" customHeight="1" x14ac:dyDescent="0.2">
      <c r="B83" s="806" t="s">
        <v>2</v>
      </c>
      <c r="C83" s="117">
        <v>14713</v>
      </c>
      <c r="D83" s="117">
        <v>2949</v>
      </c>
      <c r="E83" s="117">
        <v>76837</v>
      </c>
      <c r="F83" s="117">
        <v>3613783</v>
      </c>
      <c r="G83" s="117">
        <v>3484687</v>
      </c>
      <c r="H83" s="117">
        <v>16327</v>
      </c>
      <c r="I83" s="117">
        <v>80.3</v>
      </c>
      <c r="J83" s="610"/>
    </row>
    <row r="84" spans="2:10" ht="15" customHeight="1" x14ac:dyDescent="0.2">
      <c r="B84" s="807" t="s">
        <v>3</v>
      </c>
      <c r="C84" s="317">
        <v>14705</v>
      </c>
      <c r="D84" s="317">
        <v>3029</v>
      </c>
      <c r="E84" s="317">
        <v>73929</v>
      </c>
      <c r="F84" s="317">
        <v>3594925</v>
      </c>
      <c r="G84" s="317">
        <v>3576231</v>
      </c>
      <c r="H84" s="317">
        <v>17894</v>
      </c>
      <c r="I84" s="317">
        <v>79.400000000000006</v>
      </c>
      <c r="J84" s="610"/>
    </row>
    <row r="85" spans="2:10" ht="15" customHeight="1" x14ac:dyDescent="0.2">
      <c r="B85" s="806" t="s">
        <v>4</v>
      </c>
      <c r="C85" s="117">
        <v>14639</v>
      </c>
      <c r="D85" s="117">
        <v>3030</v>
      </c>
      <c r="E85" s="117">
        <v>76089</v>
      </c>
      <c r="F85" s="117">
        <v>3697766</v>
      </c>
      <c r="G85" s="117">
        <v>3642237</v>
      </c>
      <c r="H85" s="117">
        <v>21306</v>
      </c>
      <c r="I85" s="117">
        <v>80.900000000000006</v>
      </c>
      <c r="J85" s="610"/>
    </row>
    <row r="86" spans="2:10" ht="15" customHeight="1" x14ac:dyDescent="0.2">
      <c r="B86" s="807" t="s">
        <v>5</v>
      </c>
      <c r="C86" s="317">
        <v>14739</v>
      </c>
      <c r="D86" s="317">
        <v>3008</v>
      </c>
      <c r="E86" s="317">
        <v>76726</v>
      </c>
      <c r="F86" s="317">
        <v>3571373</v>
      </c>
      <c r="G86" s="317">
        <v>3497979</v>
      </c>
      <c r="H86" s="317">
        <v>17942</v>
      </c>
      <c r="I86" s="317">
        <v>79.5</v>
      </c>
      <c r="J86" s="610"/>
    </row>
    <row r="87" spans="2:10" ht="15" customHeight="1" x14ac:dyDescent="0.2">
      <c r="B87" s="806" t="s">
        <v>60</v>
      </c>
      <c r="C87" s="117">
        <v>14764</v>
      </c>
      <c r="D87" s="117">
        <v>3150</v>
      </c>
      <c r="E87" s="117">
        <v>78590</v>
      </c>
      <c r="F87" s="117">
        <v>3598023</v>
      </c>
      <c r="G87" s="117">
        <v>3549479</v>
      </c>
      <c r="H87" s="117">
        <v>17486</v>
      </c>
      <c r="I87" s="117">
        <v>79.2</v>
      </c>
      <c r="J87" s="610"/>
    </row>
    <row r="88" spans="2:10" ht="15" customHeight="1" x14ac:dyDescent="0.2">
      <c r="B88" s="807" t="s">
        <v>61</v>
      </c>
      <c r="C88" s="317">
        <v>14797</v>
      </c>
      <c r="D88" s="317">
        <v>3125</v>
      </c>
      <c r="E88" s="317">
        <v>83458</v>
      </c>
      <c r="F88" s="317">
        <v>3718383</v>
      </c>
      <c r="G88" s="317">
        <v>3638155</v>
      </c>
      <c r="H88" s="317">
        <v>18683</v>
      </c>
      <c r="I88" s="317">
        <v>82</v>
      </c>
      <c r="J88" s="610"/>
    </row>
    <row r="89" spans="2:10" ht="15" customHeight="1" x14ac:dyDescent="0.2">
      <c r="B89" s="806" t="s">
        <v>62</v>
      </c>
      <c r="C89" s="117">
        <v>14385</v>
      </c>
      <c r="D89" s="117">
        <v>2912</v>
      </c>
      <c r="E89" s="117">
        <v>72264</v>
      </c>
      <c r="F89" s="117">
        <v>3374685</v>
      </c>
      <c r="G89" s="117">
        <v>3335708</v>
      </c>
      <c r="H89" s="117">
        <v>21570</v>
      </c>
      <c r="I89" s="117">
        <v>79.2</v>
      </c>
      <c r="J89" s="610"/>
    </row>
    <row r="90" spans="2:10" ht="15" customHeight="1" x14ac:dyDescent="0.2">
      <c r="B90" s="807" t="s">
        <v>63</v>
      </c>
      <c r="C90" s="317">
        <v>14661</v>
      </c>
      <c r="D90" s="317">
        <v>3091</v>
      </c>
      <c r="E90" s="317">
        <v>77902</v>
      </c>
      <c r="F90" s="317">
        <v>3754474</v>
      </c>
      <c r="G90" s="317">
        <v>3694565</v>
      </c>
      <c r="H90" s="317">
        <v>24190</v>
      </c>
      <c r="I90" s="317">
        <v>80.3</v>
      </c>
      <c r="J90" s="610"/>
    </row>
    <row r="91" spans="2:10" ht="15" customHeight="1" x14ac:dyDescent="0.2">
      <c r="B91" s="806" t="s">
        <v>64</v>
      </c>
      <c r="C91" s="117">
        <v>14844</v>
      </c>
      <c r="D91" s="117">
        <v>3028</v>
      </c>
      <c r="E91" s="117">
        <v>72939</v>
      </c>
      <c r="F91" s="117">
        <v>3475896</v>
      </c>
      <c r="G91" s="117">
        <v>3461729</v>
      </c>
      <c r="H91" s="117">
        <v>21045</v>
      </c>
      <c r="I91" s="117">
        <v>78.900000000000006</v>
      </c>
      <c r="J91" s="610"/>
    </row>
    <row r="92" spans="2:10" ht="15" customHeight="1" x14ac:dyDescent="0.2">
      <c r="B92" s="807" t="s">
        <v>65</v>
      </c>
      <c r="C92" s="317">
        <v>14834</v>
      </c>
      <c r="D92" s="317">
        <v>2924</v>
      </c>
      <c r="E92" s="317">
        <v>110278</v>
      </c>
      <c r="F92" s="317">
        <v>3317007</v>
      </c>
      <c r="G92" s="317">
        <v>3348627</v>
      </c>
      <c r="H92" s="317">
        <v>24871</v>
      </c>
      <c r="I92" s="317">
        <v>77.599999999999994</v>
      </c>
      <c r="J92" s="611"/>
    </row>
    <row r="93" spans="2:10" s="539" customFormat="1" ht="5.25" customHeight="1" thickBot="1" x14ac:dyDescent="0.25">
      <c r="B93" s="830"/>
      <c r="C93" s="831"/>
      <c r="D93" s="831"/>
      <c r="E93" s="831"/>
      <c r="F93" s="831"/>
      <c r="G93" s="831"/>
      <c r="H93" s="831"/>
      <c r="I93" s="831"/>
      <c r="J93" s="612"/>
    </row>
    <row r="94" spans="2:10" s="539" customFormat="1" ht="3" customHeight="1" x14ac:dyDescent="0.2">
      <c r="B94" s="342"/>
      <c r="C94" s="613"/>
      <c r="D94" s="613"/>
      <c r="E94" s="613"/>
      <c r="F94" s="613"/>
      <c r="G94" s="613"/>
      <c r="H94" s="613"/>
      <c r="I94" s="613"/>
      <c r="J94" s="612"/>
    </row>
    <row r="95" spans="2:10" s="539" customFormat="1" ht="27" customHeight="1" x14ac:dyDescent="0.2">
      <c r="B95" s="992" t="s">
        <v>356</v>
      </c>
      <c r="C95" s="992"/>
      <c r="D95" s="992"/>
      <c r="E95" s="992"/>
      <c r="F95" s="992"/>
      <c r="G95" s="992"/>
      <c r="H95" s="992"/>
      <c r="I95" s="992"/>
      <c r="J95" s="612"/>
    </row>
    <row r="96" spans="2:10" ht="17.25" customHeight="1" x14ac:dyDescent="0.2">
      <c r="B96" s="978" t="s">
        <v>473</v>
      </c>
      <c r="C96" s="978"/>
      <c r="D96" s="978"/>
      <c r="E96" s="978"/>
      <c r="F96" s="978"/>
      <c r="G96" s="978"/>
      <c r="H96" s="978"/>
      <c r="I96" s="978"/>
      <c r="J96" s="978"/>
    </row>
    <row r="97" spans="2:10" ht="15.75" customHeight="1" x14ac:dyDescent="0.2">
      <c r="B97" s="69" t="s">
        <v>670</v>
      </c>
      <c r="C97" s="614"/>
      <c r="D97" s="614"/>
      <c r="E97" s="614"/>
      <c r="F97" s="614"/>
      <c r="G97" s="614"/>
      <c r="H97" s="614"/>
      <c r="I97" s="614"/>
      <c r="J97" s="610"/>
    </row>
    <row r="98" spans="2:10" ht="10.5" customHeight="1" x14ac:dyDescent="0.2">
      <c r="C98" s="10"/>
      <c r="D98" s="10"/>
      <c r="E98" s="10"/>
      <c r="F98" s="10"/>
      <c r="G98" s="10"/>
      <c r="H98" s="10"/>
      <c r="I98" s="10"/>
      <c r="J98" s="610"/>
    </row>
    <row r="99" spans="2:10" ht="10.5" customHeight="1" x14ac:dyDescent="0.2">
      <c r="B99" s="2"/>
      <c r="J99" s="610"/>
    </row>
    <row r="100" spans="2:10" x14ac:dyDescent="0.2">
      <c r="B100" s="2"/>
      <c r="J100" s="610"/>
    </row>
    <row r="101" spans="2:10" x14ac:dyDescent="0.2">
      <c r="J101" s="610"/>
    </row>
  </sheetData>
  <mergeCells count="4">
    <mergeCell ref="B4:B5"/>
    <mergeCell ref="E5:H5"/>
    <mergeCell ref="B95:I95"/>
    <mergeCell ref="B96:J96"/>
  </mergeCells>
  <hyperlinks>
    <hyperlink ref="K2" location="contenido!A30" display="Volver al índice"/>
  </hyperlinks>
  <printOptions horizontalCentered="1" verticalCentered="1"/>
  <pageMargins left="0.39370078740157483" right="0.39370078740157483" top="0.39370078740157483" bottom="0.39370078740157483" header="0" footer="0.19685039370078741"/>
  <pageSetup scale="43"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0000FF"/>
  </sheetPr>
  <dimension ref="B2:K102"/>
  <sheetViews>
    <sheetView showGridLines="0" view="pageBreakPreview" topLeftCell="B1" zoomScale="80" zoomScaleNormal="100" zoomScaleSheetLayoutView="80" workbookViewId="0">
      <selection activeCell="H13" sqref="H13"/>
    </sheetView>
  </sheetViews>
  <sheetFormatPr baseColWidth="10" defaultColWidth="11.42578125" defaultRowHeight="12.75" x14ac:dyDescent="0.2"/>
  <cols>
    <col min="1" max="1" width="1.7109375" style="7" customWidth="1"/>
    <col min="2" max="2" width="17.140625" style="7" customWidth="1"/>
    <col min="3" max="3" width="14" style="7" customWidth="1"/>
    <col min="4" max="4" width="13.7109375" style="7" customWidth="1"/>
    <col min="5" max="5" width="18.7109375" style="7" customWidth="1"/>
    <col min="6" max="6" width="16" style="7" customWidth="1"/>
    <col min="7" max="7" width="18.28515625" style="7" customWidth="1"/>
    <col min="8" max="8" width="15.7109375" style="7" customWidth="1"/>
    <col min="9" max="9" width="18" style="7" customWidth="1"/>
    <col min="10" max="10" width="2.28515625" style="7" customWidth="1"/>
    <col min="11" max="16384" width="11.42578125" style="7"/>
  </cols>
  <sheetData>
    <row r="2" spans="2:11" ht="15.75" x14ac:dyDescent="0.25">
      <c r="B2" s="90" t="s">
        <v>664</v>
      </c>
      <c r="K2" s="53" t="s">
        <v>188</v>
      </c>
    </row>
    <row r="3" spans="2:11" s="19" customFormat="1" ht="9" customHeight="1" x14ac:dyDescent="0.2">
      <c r="B3" s="9"/>
      <c r="C3" s="38"/>
    </row>
    <row r="4" spans="2:11" s="19" customFormat="1" ht="53.25" customHeight="1" thickBot="1" x14ac:dyDescent="0.25">
      <c r="B4" s="987" t="s">
        <v>119</v>
      </c>
      <c r="C4" s="615" t="s">
        <v>284</v>
      </c>
      <c r="D4" s="615" t="s">
        <v>105</v>
      </c>
      <c r="E4" s="615" t="s">
        <v>109</v>
      </c>
      <c r="F4" s="615" t="s">
        <v>110</v>
      </c>
      <c r="G4" s="615" t="s">
        <v>111</v>
      </c>
      <c r="H4" s="615" t="s">
        <v>204</v>
      </c>
      <c r="I4" s="616" t="s">
        <v>285</v>
      </c>
    </row>
    <row r="5" spans="2:11" s="19" customFormat="1" ht="25.5" customHeight="1" thickBot="1" x14ac:dyDescent="0.25">
      <c r="B5" s="988"/>
      <c r="C5" s="596" t="s">
        <v>419</v>
      </c>
      <c r="D5" s="482" t="s">
        <v>106</v>
      </c>
      <c r="E5" s="972" t="s">
        <v>107</v>
      </c>
      <c r="F5" s="954"/>
      <c r="G5" s="954"/>
      <c r="H5" s="955"/>
      <c r="I5" s="598" t="s">
        <v>108</v>
      </c>
    </row>
    <row r="6" spans="2:11" s="19" customFormat="1" ht="3" customHeight="1" thickBot="1" x14ac:dyDescent="0.25">
      <c r="B6" s="617"/>
      <c r="C6" s="199"/>
      <c r="D6" s="199"/>
      <c r="E6" s="199"/>
      <c r="F6" s="199"/>
      <c r="G6" s="199"/>
      <c r="H6" s="199"/>
      <c r="I6" s="199"/>
    </row>
    <row r="7" spans="2:11" s="19" customFormat="1" ht="3" customHeight="1" x14ac:dyDescent="0.2">
      <c r="B7" s="667"/>
      <c r="C7" s="130"/>
      <c r="D7" s="130"/>
      <c r="E7" s="130"/>
      <c r="F7" s="130"/>
      <c r="G7" s="130"/>
      <c r="H7" s="130"/>
      <c r="I7" s="130"/>
    </row>
    <row r="8" spans="2:11" s="19" customFormat="1" ht="15" customHeight="1" x14ac:dyDescent="0.2">
      <c r="B8" s="804" t="s">
        <v>550</v>
      </c>
      <c r="C8" s="517"/>
      <c r="D8" s="517"/>
      <c r="E8" s="500"/>
      <c r="F8" s="500"/>
      <c r="G8" s="517"/>
      <c r="H8" s="517"/>
      <c r="I8" s="500"/>
    </row>
    <row r="9" spans="2:11" s="19" customFormat="1" ht="15" customHeight="1" x14ac:dyDescent="0.2">
      <c r="B9" s="806" t="s">
        <v>0</v>
      </c>
      <c r="C9" s="601">
        <v>22654</v>
      </c>
      <c r="D9" s="431">
        <v>5027</v>
      </c>
      <c r="E9" s="431">
        <v>326817</v>
      </c>
      <c r="F9" s="601">
        <v>4733773</v>
      </c>
      <c r="G9" s="601">
        <v>4690396</v>
      </c>
      <c r="H9" s="431">
        <v>36862</v>
      </c>
      <c r="I9" s="619">
        <v>77.599999999999994</v>
      </c>
    </row>
    <row r="10" spans="2:11" s="19" customFormat="1" ht="15" customHeight="1" x14ac:dyDescent="0.2">
      <c r="B10" s="807" t="s">
        <v>1</v>
      </c>
      <c r="C10" s="517">
        <v>22845</v>
      </c>
      <c r="D10" s="500">
        <v>4729</v>
      </c>
      <c r="E10" s="500">
        <v>322620</v>
      </c>
      <c r="F10" s="517">
        <v>4296540</v>
      </c>
      <c r="G10" s="517">
        <v>4259336</v>
      </c>
      <c r="H10" s="500">
        <v>28809</v>
      </c>
      <c r="I10" s="618">
        <v>76.599999999999994</v>
      </c>
    </row>
    <row r="11" spans="2:11" s="19" customFormat="1" ht="15" customHeight="1" x14ac:dyDescent="0.2">
      <c r="B11" s="806" t="s">
        <v>658</v>
      </c>
      <c r="C11" s="601">
        <v>22838</v>
      </c>
      <c r="D11" s="431">
        <v>5007</v>
      </c>
      <c r="E11" s="431">
        <v>321136</v>
      </c>
      <c r="F11" s="601">
        <v>5003047</v>
      </c>
      <c r="G11" s="601">
        <v>4976890</v>
      </c>
      <c r="H11" s="431">
        <v>33837</v>
      </c>
      <c r="I11" s="619">
        <v>77.099999999999994</v>
      </c>
    </row>
    <row r="12" spans="2:11" s="19" customFormat="1" ht="15" customHeight="1" x14ac:dyDescent="0.2">
      <c r="B12" s="807" t="s">
        <v>3</v>
      </c>
      <c r="C12" s="517">
        <v>23002</v>
      </c>
      <c r="D12" s="500">
        <v>5001</v>
      </c>
      <c r="E12" s="500">
        <v>324658</v>
      </c>
      <c r="F12" s="517">
        <v>4731135</v>
      </c>
      <c r="G12" s="517">
        <v>4722056</v>
      </c>
      <c r="H12" s="500">
        <v>35070</v>
      </c>
      <c r="I12" s="618">
        <v>76.2</v>
      </c>
    </row>
    <row r="13" spans="2:11" s="19" customFormat="1" ht="15" customHeight="1" x14ac:dyDescent="0.2">
      <c r="B13" s="806" t="s">
        <v>4</v>
      </c>
      <c r="C13" s="601">
        <v>22795</v>
      </c>
      <c r="D13" s="431">
        <v>5078</v>
      </c>
      <c r="E13" s="431">
        <v>333265</v>
      </c>
      <c r="F13" s="601">
        <v>4899931</v>
      </c>
      <c r="G13" s="601">
        <v>4882306</v>
      </c>
      <c r="H13" s="431">
        <v>33991</v>
      </c>
      <c r="I13" s="619">
        <v>76.7</v>
      </c>
    </row>
    <row r="14" spans="2:11" s="19" customFormat="1" ht="15" customHeight="1" x14ac:dyDescent="0.2">
      <c r="B14" s="807"/>
      <c r="C14" s="517"/>
      <c r="D14" s="500"/>
      <c r="E14" s="500"/>
      <c r="F14" s="517"/>
      <c r="G14" s="517"/>
      <c r="H14" s="500"/>
      <c r="I14" s="618"/>
    </row>
    <row r="15" spans="2:11" s="19" customFormat="1" ht="15" customHeight="1" x14ac:dyDescent="0.2">
      <c r="B15" s="803">
        <v>2018</v>
      </c>
      <c r="C15" s="882">
        <v>22924.25</v>
      </c>
      <c r="D15" s="880">
        <v>59929</v>
      </c>
      <c r="E15" s="880">
        <v>3887723</v>
      </c>
      <c r="F15" s="882">
        <v>54991821</v>
      </c>
      <c r="G15" s="882">
        <v>54524079</v>
      </c>
      <c r="H15" s="880">
        <v>436837</v>
      </c>
      <c r="I15" s="889">
        <v>77.308333333333351</v>
      </c>
    </row>
    <row r="16" spans="2:11" s="19" customFormat="1" ht="15" customHeight="1" x14ac:dyDescent="0.2">
      <c r="B16" s="807" t="s">
        <v>0</v>
      </c>
      <c r="C16" s="517">
        <v>22722</v>
      </c>
      <c r="D16" s="500">
        <v>5069</v>
      </c>
      <c r="E16" s="500">
        <v>308919</v>
      </c>
      <c r="F16" s="517">
        <v>4511382</v>
      </c>
      <c r="G16" s="517">
        <v>4443363</v>
      </c>
      <c r="H16" s="500">
        <v>39305</v>
      </c>
      <c r="I16" s="618">
        <v>78.2</v>
      </c>
    </row>
    <row r="17" spans="2:9" s="19" customFormat="1" ht="15" customHeight="1" x14ac:dyDescent="0.2">
      <c r="B17" s="806" t="s">
        <v>1</v>
      </c>
      <c r="C17" s="601">
        <v>22730</v>
      </c>
      <c r="D17" s="431">
        <v>4698</v>
      </c>
      <c r="E17" s="431">
        <v>306848</v>
      </c>
      <c r="F17" s="601">
        <v>4269280</v>
      </c>
      <c r="G17" s="601">
        <v>4214517</v>
      </c>
      <c r="H17" s="431">
        <v>37660</v>
      </c>
      <c r="I17" s="619">
        <v>76.7</v>
      </c>
    </row>
    <row r="18" spans="2:9" s="19" customFormat="1" ht="15" customHeight="1" x14ac:dyDescent="0.2">
      <c r="B18" s="807" t="s">
        <v>2</v>
      </c>
      <c r="C18" s="517">
        <v>22845</v>
      </c>
      <c r="D18" s="500">
        <v>5032</v>
      </c>
      <c r="E18" s="500">
        <v>306104</v>
      </c>
      <c r="F18" s="517">
        <v>4581332</v>
      </c>
      <c r="G18" s="517">
        <v>4529610</v>
      </c>
      <c r="H18" s="500">
        <v>38410</v>
      </c>
      <c r="I18" s="618">
        <v>77.400000000000006</v>
      </c>
    </row>
    <row r="19" spans="2:9" s="19" customFormat="1" ht="15" customHeight="1" x14ac:dyDescent="0.2">
      <c r="B19" s="806" t="s">
        <v>3</v>
      </c>
      <c r="C19" s="601">
        <v>23115</v>
      </c>
      <c r="D19" s="431">
        <v>4927</v>
      </c>
      <c r="E19" s="431">
        <v>311154</v>
      </c>
      <c r="F19" s="601">
        <v>4494302</v>
      </c>
      <c r="G19" s="601">
        <v>4452212</v>
      </c>
      <c r="H19" s="431">
        <v>39574</v>
      </c>
      <c r="I19" s="619">
        <v>77.5</v>
      </c>
    </row>
    <row r="20" spans="2:9" s="19" customFormat="1" ht="15" customHeight="1" x14ac:dyDescent="0.2">
      <c r="B20" s="807" t="s">
        <v>4</v>
      </c>
      <c r="C20" s="517">
        <v>23215</v>
      </c>
      <c r="D20" s="500">
        <v>5131</v>
      </c>
      <c r="E20" s="500">
        <v>322864</v>
      </c>
      <c r="F20" s="517">
        <v>4731854</v>
      </c>
      <c r="G20" s="517">
        <v>4666769</v>
      </c>
      <c r="H20" s="500">
        <v>37973</v>
      </c>
      <c r="I20" s="618">
        <v>77.5</v>
      </c>
    </row>
    <row r="21" spans="2:9" s="19" customFormat="1" ht="15" customHeight="1" x14ac:dyDescent="0.2">
      <c r="B21" s="806" t="s">
        <v>5</v>
      </c>
      <c r="C21" s="601">
        <v>23264</v>
      </c>
      <c r="D21" s="431">
        <v>5058</v>
      </c>
      <c r="E21" s="431">
        <v>322199</v>
      </c>
      <c r="F21" s="601">
        <v>4526516</v>
      </c>
      <c r="G21" s="601">
        <v>4510402</v>
      </c>
      <c r="H21" s="431">
        <v>36931</v>
      </c>
      <c r="I21" s="619">
        <v>77</v>
      </c>
    </row>
    <row r="22" spans="2:9" s="19" customFormat="1" ht="15" customHeight="1" x14ac:dyDescent="0.2">
      <c r="B22" s="807" t="s">
        <v>60</v>
      </c>
      <c r="C22" s="517">
        <v>22540</v>
      </c>
      <c r="D22" s="500">
        <v>4909</v>
      </c>
      <c r="E22" s="500">
        <v>313526</v>
      </c>
      <c r="F22" s="517">
        <v>4675077</v>
      </c>
      <c r="G22" s="517">
        <v>4648220</v>
      </c>
      <c r="H22" s="500">
        <v>35099</v>
      </c>
      <c r="I22" s="618">
        <v>77.400000000000006</v>
      </c>
    </row>
    <row r="23" spans="2:9" s="19" customFormat="1" ht="15" customHeight="1" x14ac:dyDescent="0.2">
      <c r="B23" s="806" t="s">
        <v>61</v>
      </c>
      <c r="C23" s="601">
        <v>22769</v>
      </c>
      <c r="D23" s="431">
        <v>5103</v>
      </c>
      <c r="E23" s="431">
        <v>326671</v>
      </c>
      <c r="F23" s="601">
        <v>4770513</v>
      </c>
      <c r="G23" s="601">
        <v>4738243</v>
      </c>
      <c r="H23" s="431">
        <v>37405</v>
      </c>
      <c r="I23" s="619">
        <v>77.7</v>
      </c>
    </row>
    <row r="24" spans="2:9" s="19" customFormat="1" ht="15" customHeight="1" x14ac:dyDescent="0.2">
      <c r="B24" s="807" t="s">
        <v>62</v>
      </c>
      <c r="C24" s="517">
        <v>22922</v>
      </c>
      <c r="D24" s="500">
        <v>4908</v>
      </c>
      <c r="E24" s="500">
        <v>325670</v>
      </c>
      <c r="F24" s="517">
        <v>4427003</v>
      </c>
      <c r="G24" s="517">
        <v>4391730</v>
      </c>
      <c r="H24" s="500">
        <v>33577</v>
      </c>
      <c r="I24" s="618">
        <v>77.099999999999994</v>
      </c>
    </row>
    <row r="25" spans="2:9" s="19" customFormat="1" ht="15" customHeight="1" x14ac:dyDescent="0.2">
      <c r="B25" s="806" t="s">
        <v>63</v>
      </c>
      <c r="C25" s="601">
        <v>23034</v>
      </c>
      <c r="D25" s="431">
        <v>5164</v>
      </c>
      <c r="E25" s="431">
        <v>331943</v>
      </c>
      <c r="F25" s="601">
        <v>4814177</v>
      </c>
      <c r="G25" s="601">
        <v>4783701</v>
      </c>
      <c r="H25" s="431">
        <v>31846</v>
      </c>
      <c r="I25" s="619">
        <v>77.7</v>
      </c>
    </row>
    <row r="26" spans="2:9" s="19" customFormat="1" ht="15" customHeight="1" x14ac:dyDescent="0.2">
      <c r="B26" s="807" t="s">
        <v>64</v>
      </c>
      <c r="C26" s="517">
        <v>23160</v>
      </c>
      <c r="D26" s="500">
        <v>5067</v>
      </c>
      <c r="E26" s="500">
        <v>335454</v>
      </c>
      <c r="F26" s="517">
        <v>4686873</v>
      </c>
      <c r="G26" s="517">
        <v>4649248</v>
      </c>
      <c r="H26" s="500">
        <v>33863</v>
      </c>
      <c r="I26" s="618">
        <v>76.900000000000006</v>
      </c>
    </row>
    <row r="27" spans="2:9" s="19" customFormat="1" ht="15" customHeight="1" x14ac:dyDescent="0.2">
      <c r="B27" s="806" t="s">
        <v>65</v>
      </c>
      <c r="C27" s="601">
        <v>22775</v>
      </c>
      <c r="D27" s="431">
        <v>4863</v>
      </c>
      <c r="E27" s="431">
        <v>376371</v>
      </c>
      <c r="F27" s="601">
        <v>4503512</v>
      </c>
      <c r="G27" s="601">
        <v>4496064</v>
      </c>
      <c r="H27" s="431">
        <v>35194</v>
      </c>
      <c r="I27" s="619">
        <v>76.599999999999994</v>
      </c>
    </row>
    <row r="28" spans="2:9" s="12" customFormat="1" ht="15" customHeight="1" x14ac:dyDescent="0.2">
      <c r="B28" s="804">
        <v>2017</v>
      </c>
      <c r="C28" s="885">
        <v>22250.416666666668</v>
      </c>
      <c r="D28" s="883">
        <v>58130</v>
      </c>
      <c r="E28" s="883">
        <v>3589246</v>
      </c>
      <c r="F28" s="885">
        <v>53229953</v>
      </c>
      <c r="G28" s="885">
        <v>52756726</v>
      </c>
      <c r="H28" s="883">
        <v>376323</v>
      </c>
      <c r="I28" s="890">
        <v>79.183333333333337</v>
      </c>
    </row>
    <row r="29" spans="2:9" s="19" customFormat="1" ht="15" customHeight="1" x14ac:dyDescent="0.2">
      <c r="B29" s="806" t="s">
        <v>0</v>
      </c>
      <c r="C29" s="601">
        <v>21902</v>
      </c>
      <c r="D29" s="431">
        <v>4793</v>
      </c>
      <c r="E29" s="431">
        <v>287813</v>
      </c>
      <c r="F29" s="601">
        <v>4402530</v>
      </c>
      <c r="G29" s="601">
        <v>4402384</v>
      </c>
      <c r="H29" s="431">
        <v>12703</v>
      </c>
      <c r="I29" s="619">
        <v>79.7</v>
      </c>
    </row>
    <row r="30" spans="2:9" s="19" customFormat="1" ht="15" customHeight="1" x14ac:dyDescent="0.2">
      <c r="B30" s="807" t="s">
        <v>1</v>
      </c>
      <c r="C30" s="517">
        <v>21941</v>
      </c>
      <c r="D30" s="500">
        <v>4520</v>
      </c>
      <c r="E30" s="500">
        <v>276867</v>
      </c>
      <c r="F30" s="517">
        <v>4084340</v>
      </c>
      <c r="G30" s="517">
        <v>4072879</v>
      </c>
      <c r="H30" s="500">
        <v>14003</v>
      </c>
      <c r="I30" s="618">
        <v>79.099999999999994</v>
      </c>
    </row>
    <row r="31" spans="2:9" s="19" customFormat="1" ht="15" customHeight="1" x14ac:dyDescent="0.2">
      <c r="B31" s="806" t="s">
        <v>2</v>
      </c>
      <c r="C31" s="601">
        <v>21932</v>
      </c>
      <c r="D31" s="431">
        <v>4865</v>
      </c>
      <c r="E31" s="431">
        <v>286318</v>
      </c>
      <c r="F31" s="601">
        <v>4475232</v>
      </c>
      <c r="G31" s="601">
        <v>4465663</v>
      </c>
      <c r="H31" s="431">
        <v>28156</v>
      </c>
      <c r="I31" s="619">
        <v>79.900000000000006</v>
      </c>
    </row>
    <row r="32" spans="2:9" s="19" customFormat="1" ht="15" customHeight="1" x14ac:dyDescent="0.2">
      <c r="B32" s="807" t="s">
        <v>3</v>
      </c>
      <c r="C32" s="517">
        <v>21891</v>
      </c>
      <c r="D32" s="500">
        <v>4627</v>
      </c>
      <c r="E32" s="500">
        <v>290501</v>
      </c>
      <c r="F32" s="517">
        <v>4243085</v>
      </c>
      <c r="G32" s="517">
        <v>4189648</v>
      </c>
      <c r="H32" s="500">
        <v>28089</v>
      </c>
      <c r="I32" s="618">
        <v>79.3</v>
      </c>
    </row>
    <row r="33" spans="2:9" s="19" customFormat="1" ht="15" customHeight="1" x14ac:dyDescent="0.2">
      <c r="B33" s="806" t="s">
        <v>4</v>
      </c>
      <c r="C33" s="601">
        <v>21961</v>
      </c>
      <c r="D33" s="431">
        <v>4865</v>
      </c>
      <c r="E33" s="431">
        <v>300351</v>
      </c>
      <c r="F33" s="601">
        <v>4547106</v>
      </c>
      <c r="G33" s="601">
        <v>4472594</v>
      </c>
      <c r="H33" s="431">
        <v>36337</v>
      </c>
      <c r="I33" s="619">
        <v>79.900000000000006</v>
      </c>
    </row>
    <row r="34" spans="2:9" s="19" customFormat="1" ht="15" customHeight="1" x14ac:dyDescent="0.2">
      <c r="B34" s="807" t="s">
        <v>5</v>
      </c>
      <c r="C34" s="517">
        <v>21901</v>
      </c>
      <c r="D34" s="500">
        <v>4789</v>
      </c>
      <c r="E34" s="500">
        <v>290236</v>
      </c>
      <c r="F34" s="517">
        <v>4577985</v>
      </c>
      <c r="G34" s="517">
        <v>4524434</v>
      </c>
      <c r="H34" s="500">
        <v>36951</v>
      </c>
      <c r="I34" s="618">
        <v>79.599999999999994</v>
      </c>
    </row>
    <row r="35" spans="2:9" s="19" customFormat="1" ht="15" customHeight="1" x14ac:dyDescent="0.2">
      <c r="B35" s="806" t="s">
        <v>60</v>
      </c>
      <c r="C35" s="601">
        <v>22085</v>
      </c>
      <c r="D35" s="431">
        <v>4838</v>
      </c>
      <c r="E35" s="431">
        <v>289987</v>
      </c>
      <c r="F35" s="601">
        <v>4453973</v>
      </c>
      <c r="G35" s="601">
        <v>4407618</v>
      </c>
      <c r="H35" s="431">
        <v>36036</v>
      </c>
      <c r="I35" s="619">
        <v>80</v>
      </c>
    </row>
    <row r="36" spans="2:9" s="19" customFormat="1" ht="15" customHeight="1" x14ac:dyDescent="0.2">
      <c r="B36" s="807" t="s">
        <v>61</v>
      </c>
      <c r="C36" s="517">
        <v>22318</v>
      </c>
      <c r="D36" s="500">
        <v>5020</v>
      </c>
      <c r="E36" s="500">
        <v>297054</v>
      </c>
      <c r="F36" s="517">
        <v>4655972</v>
      </c>
      <c r="G36" s="517">
        <v>4608244</v>
      </c>
      <c r="H36" s="500">
        <v>37624</v>
      </c>
      <c r="I36" s="618">
        <v>79.2</v>
      </c>
    </row>
    <row r="37" spans="2:9" s="19" customFormat="1" ht="15" customHeight="1" x14ac:dyDescent="0.2">
      <c r="B37" s="806" t="s">
        <v>62</v>
      </c>
      <c r="C37" s="601">
        <v>22666</v>
      </c>
      <c r="D37" s="431">
        <v>4925</v>
      </c>
      <c r="E37" s="431">
        <v>299598</v>
      </c>
      <c r="F37" s="601">
        <v>4333289</v>
      </c>
      <c r="G37" s="601">
        <v>4296818</v>
      </c>
      <c r="H37" s="431">
        <v>34064</v>
      </c>
      <c r="I37" s="619">
        <v>78.3</v>
      </c>
    </row>
    <row r="38" spans="2:9" s="19" customFormat="1" ht="15" customHeight="1" x14ac:dyDescent="0.2">
      <c r="B38" s="807" t="s">
        <v>63</v>
      </c>
      <c r="C38" s="517">
        <v>22705</v>
      </c>
      <c r="D38" s="500">
        <v>4941</v>
      </c>
      <c r="E38" s="500">
        <v>298669</v>
      </c>
      <c r="F38" s="517">
        <v>4511525</v>
      </c>
      <c r="G38" s="517">
        <v>4459696</v>
      </c>
      <c r="H38" s="500">
        <v>35964</v>
      </c>
      <c r="I38" s="618">
        <v>79.599999999999994</v>
      </c>
    </row>
    <row r="39" spans="2:9" s="19" customFormat="1" ht="15" customHeight="1" x14ac:dyDescent="0.2">
      <c r="B39" s="806" t="s">
        <v>64</v>
      </c>
      <c r="C39" s="601">
        <v>22732</v>
      </c>
      <c r="D39" s="431">
        <v>4989</v>
      </c>
      <c r="E39" s="431">
        <v>309059</v>
      </c>
      <c r="F39" s="601">
        <v>4590514</v>
      </c>
      <c r="G39" s="601">
        <v>4546497</v>
      </c>
      <c r="H39" s="431">
        <v>38200</v>
      </c>
      <c r="I39" s="619">
        <v>78</v>
      </c>
    </row>
    <row r="40" spans="2:9" s="19" customFormat="1" ht="15" customHeight="1" x14ac:dyDescent="0.2">
      <c r="B40" s="807" t="s">
        <v>65</v>
      </c>
      <c r="C40" s="517">
        <v>22971</v>
      </c>
      <c r="D40" s="500">
        <v>4958</v>
      </c>
      <c r="E40" s="500">
        <v>362793</v>
      </c>
      <c r="F40" s="517">
        <v>4354402</v>
      </c>
      <c r="G40" s="517">
        <v>4310251</v>
      </c>
      <c r="H40" s="500">
        <v>38196</v>
      </c>
      <c r="I40" s="618">
        <v>77.599999999999994</v>
      </c>
    </row>
    <row r="41" spans="2:9" s="12" customFormat="1" ht="15" customHeight="1" x14ac:dyDescent="0.2">
      <c r="B41" s="803">
        <v>2016</v>
      </c>
      <c r="C41" s="882">
        <v>21661.5</v>
      </c>
      <c r="D41" s="880">
        <v>56952</v>
      </c>
      <c r="E41" s="880">
        <v>3346661</v>
      </c>
      <c r="F41" s="882">
        <v>50794821</v>
      </c>
      <c r="G41" s="882">
        <v>50521727</v>
      </c>
      <c r="H41" s="880">
        <v>358234</v>
      </c>
      <c r="I41" s="889">
        <v>78.936363636363623</v>
      </c>
    </row>
    <row r="42" spans="2:9" s="19" customFormat="1" ht="15" customHeight="1" x14ac:dyDescent="0.2">
      <c r="B42" s="807" t="s">
        <v>0</v>
      </c>
      <c r="C42" s="517">
        <v>21134</v>
      </c>
      <c r="D42" s="500">
        <v>4618</v>
      </c>
      <c r="E42" s="500">
        <v>264882</v>
      </c>
      <c r="F42" s="517">
        <v>4134388</v>
      </c>
      <c r="G42" s="517">
        <v>4105361</v>
      </c>
      <c r="H42" s="500">
        <v>29942</v>
      </c>
      <c r="I42" s="618">
        <v>80</v>
      </c>
    </row>
    <row r="43" spans="2:9" s="19" customFormat="1" ht="15" customHeight="1" x14ac:dyDescent="0.2">
      <c r="B43" s="806" t="s">
        <v>1</v>
      </c>
      <c r="C43" s="601">
        <v>21213</v>
      </c>
      <c r="D43" s="431">
        <v>4524</v>
      </c>
      <c r="E43" s="431">
        <v>257308</v>
      </c>
      <c r="F43" s="601">
        <v>3950190</v>
      </c>
      <c r="G43" s="601">
        <v>3915193</v>
      </c>
      <c r="H43" s="431">
        <v>30476</v>
      </c>
      <c r="I43" s="619">
        <v>78.5</v>
      </c>
    </row>
    <row r="44" spans="2:9" s="19" customFormat="1" ht="15" customHeight="1" x14ac:dyDescent="0.2">
      <c r="B44" s="807" t="s">
        <v>2</v>
      </c>
      <c r="C44" s="517">
        <v>21356</v>
      </c>
      <c r="D44" s="500">
        <v>4757</v>
      </c>
      <c r="E44" s="500">
        <v>278139</v>
      </c>
      <c r="F44" s="517">
        <v>4284527</v>
      </c>
      <c r="G44" s="517">
        <v>4263294</v>
      </c>
      <c r="H44" s="500">
        <v>31811</v>
      </c>
      <c r="I44" s="618">
        <v>79.900000000000006</v>
      </c>
    </row>
    <row r="45" spans="2:9" s="19" customFormat="1" ht="15" customHeight="1" x14ac:dyDescent="0.2">
      <c r="B45" s="806" t="s">
        <v>3</v>
      </c>
      <c r="C45" s="601">
        <v>21225</v>
      </c>
      <c r="D45" s="431">
        <v>4600</v>
      </c>
      <c r="E45" s="431">
        <v>258832</v>
      </c>
      <c r="F45" s="601">
        <v>4179073</v>
      </c>
      <c r="G45" s="601">
        <v>4153792</v>
      </c>
      <c r="H45" s="431">
        <v>36947</v>
      </c>
      <c r="I45" s="619">
        <v>78.3</v>
      </c>
    </row>
    <row r="46" spans="2:9" s="19" customFormat="1" ht="15" customHeight="1" x14ac:dyDescent="0.2">
      <c r="B46" s="807" t="s">
        <v>4</v>
      </c>
      <c r="C46" s="517">
        <v>21299</v>
      </c>
      <c r="D46" s="500">
        <v>4671</v>
      </c>
      <c r="E46" s="500">
        <v>274556</v>
      </c>
      <c r="F46" s="517">
        <v>4190516</v>
      </c>
      <c r="G46" s="517">
        <v>4153150</v>
      </c>
      <c r="H46" s="500">
        <v>30741</v>
      </c>
      <c r="I46" s="618">
        <v>78.2</v>
      </c>
    </row>
    <row r="47" spans="2:9" s="19" customFormat="1" ht="15" customHeight="1" x14ac:dyDescent="0.2">
      <c r="B47" s="806" t="s">
        <v>5</v>
      </c>
      <c r="C47" s="601">
        <v>21626</v>
      </c>
      <c r="D47" s="431">
        <v>4733</v>
      </c>
      <c r="E47" s="431">
        <v>266849</v>
      </c>
      <c r="F47" s="601">
        <v>4347911</v>
      </c>
      <c r="G47" s="601">
        <v>4303121</v>
      </c>
      <c r="H47" s="431">
        <v>30447</v>
      </c>
      <c r="I47" s="619">
        <v>78.900000000000006</v>
      </c>
    </row>
    <row r="48" spans="2:9" s="19" customFormat="1" ht="15" customHeight="1" x14ac:dyDescent="0.2">
      <c r="B48" s="807" t="s">
        <v>60</v>
      </c>
      <c r="C48" s="517">
        <v>21828</v>
      </c>
      <c r="D48" s="500">
        <v>4791</v>
      </c>
      <c r="E48" s="500">
        <v>274670</v>
      </c>
      <c r="F48" s="517">
        <v>4294309</v>
      </c>
      <c r="G48" s="517">
        <v>4282720</v>
      </c>
      <c r="H48" s="500">
        <v>24336</v>
      </c>
      <c r="I48" s="618">
        <v>78.900000000000006</v>
      </c>
    </row>
    <row r="49" spans="2:9" s="19" customFormat="1" ht="15" customHeight="1" x14ac:dyDescent="0.2">
      <c r="B49" s="806" t="s">
        <v>61</v>
      </c>
      <c r="C49" s="601">
        <v>21883</v>
      </c>
      <c r="D49" s="431">
        <v>4875</v>
      </c>
      <c r="E49" s="431">
        <v>278825</v>
      </c>
      <c r="F49" s="601">
        <v>4380553</v>
      </c>
      <c r="G49" s="601">
        <v>4375295</v>
      </c>
      <c r="H49" s="431">
        <v>28958</v>
      </c>
      <c r="I49" s="619">
        <v>78.400000000000006</v>
      </c>
    </row>
    <row r="50" spans="2:9" s="19" customFormat="1" ht="15" customHeight="1" x14ac:dyDescent="0.2">
      <c r="B50" s="807" t="s">
        <v>62</v>
      </c>
      <c r="C50" s="517">
        <v>21971</v>
      </c>
      <c r="D50" s="500">
        <v>4772</v>
      </c>
      <c r="E50" s="500">
        <v>279767</v>
      </c>
      <c r="F50" s="517">
        <v>4226992</v>
      </c>
      <c r="G50" s="517">
        <v>4182897</v>
      </c>
      <c r="H50" s="500">
        <v>31425</v>
      </c>
      <c r="I50" s="618">
        <v>78.5</v>
      </c>
    </row>
    <row r="51" spans="2:9" s="19" customFormat="1" ht="15" customHeight="1" x14ac:dyDescent="0.2">
      <c r="B51" s="806" t="s">
        <v>63</v>
      </c>
      <c r="C51" s="601">
        <v>22087</v>
      </c>
      <c r="D51" s="431">
        <v>4826</v>
      </c>
      <c r="E51" s="431">
        <v>278804</v>
      </c>
      <c r="F51" s="601">
        <v>4362038</v>
      </c>
      <c r="G51" s="601">
        <v>4357654</v>
      </c>
      <c r="H51" s="431">
        <v>28046</v>
      </c>
      <c r="I51" s="619">
        <v>79.5</v>
      </c>
    </row>
    <row r="52" spans="2:9" s="19" customFormat="1" ht="15" customHeight="1" x14ac:dyDescent="0.2">
      <c r="B52" s="807" t="s">
        <v>64</v>
      </c>
      <c r="C52" s="517">
        <v>22218</v>
      </c>
      <c r="D52" s="500">
        <v>4849</v>
      </c>
      <c r="E52" s="500">
        <v>292480</v>
      </c>
      <c r="F52" s="517">
        <v>4229220</v>
      </c>
      <c r="G52" s="517">
        <v>4224467</v>
      </c>
      <c r="H52" s="500">
        <v>28113</v>
      </c>
      <c r="I52" s="618">
        <v>79.8</v>
      </c>
    </row>
    <row r="53" spans="2:9" s="19" customFormat="1" ht="15" customHeight="1" x14ac:dyDescent="0.2">
      <c r="B53" s="806" t="s">
        <v>65</v>
      </c>
      <c r="C53" s="601">
        <v>22098</v>
      </c>
      <c r="D53" s="431">
        <v>4936</v>
      </c>
      <c r="E53" s="431">
        <v>341549</v>
      </c>
      <c r="F53" s="601">
        <v>4215104</v>
      </c>
      <c r="G53" s="601">
        <v>4204783</v>
      </c>
      <c r="H53" s="431">
        <v>26992</v>
      </c>
      <c r="I53" s="619">
        <v>79.400000000000006</v>
      </c>
    </row>
    <row r="54" spans="2:9" s="19" customFormat="1" ht="15" customHeight="1" x14ac:dyDescent="0.2">
      <c r="B54" s="804">
        <v>2015</v>
      </c>
      <c r="C54" s="885">
        <v>22167.833333333332</v>
      </c>
      <c r="D54" s="883">
        <v>58292</v>
      </c>
      <c r="E54" s="883">
        <v>3146608</v>
      </c>
      <c r="F54" s="885">
        <v>51436750</v>
      </c>
      <c r="G54" s="885">
        <v>51224661</v>
      </c>
      <c r="H54" s="883">
        <v>320746</v>
      </c>
      <c r="I54" s="890">
        <v>78.183333333333323</v>
      </c>
    </row>
    <row r="55" spans="2:9" s="19" customFormat="1" ht="15" customHeight="1" x14ac:dyDescent="0.2">
      <c r="B55" s="806" t="s">
        <v>0</v>
      </c>
      <c r="C55" s="601">
        <v>22231</v>
      </c>
      <c r="D55" s="431">
        <v>4953</v>
      </c>
      <c r="E55" s="431">
        <v>254348</v>
      </c>
      <c r="F55" s="601">
        <v>4250523</v>
      </c>
      <c r="G55" s="601">
        <v>4218050</v>
      </c>
      <c r="H55" s="431">
        <v>30701</v>
      </c>
      <c r="I55" s="619">
        <v>79.099999999999994</v>
      </c>
    </row>
    <row r="56" spans="2:9" s="19" customFormat="1" ht="15" customHeight="1" x14ac:dyDescent="0.2">
      <c r="B56" s="807" t="s">
        <v>1</v>
      </c>
      <c r="C56" s="517">
        <v>22286</v>
      </c>
      <c r="D56" s="500">
        <v>4599</v>
      </c>
      <c r="E56" s="500">
        <v>246786</v>
      </c>
      <c r="F56" s="517">
        <v>3956767</v>
      </c>
      <c r="G56" s="517">
        <v>3954391</v>
      </c>
      <c r="H56" s="500">
        <v>22580</v>
      </c>
      <c r="I56" s="618">
        <v>77.5</v>
      </c>
    </row>
    <row r="57" spans="2:9" s="19" customFormat="1" ht="15" customHeight="1" x14ac:dyDescent="0.2">
      <c r="B57" s="806" t="s">
        <v>2</v>
      </c>
      <c r="C57" s="601">
        <v>22129</v>
      </c>
      <c r="D57" s="431">
        <v>4879</v>
      </c>
      <c r="E57" s="431">
        <v>266080</v>
      </c>
      <c r="F57" s="601">
        <v>4316648</v>
      </c>
      <c r="G57" s="601">
        <v>4290887</v>
      </c>
      <c r="H57" s="431">
        <v>25790</v>
      </c>
      <c r="I57" s="619">
        <v>78.099999999999994</v>
      </c>
    </row>
    <row r="58" spans="2:9" s="19" customFormat="1" ht="15" customHeight="1" x14ac:dyDescent="0.2">
      <c r="B58" s="807" t="s">
        <v>3</v>
      </c>
      <c r="C58" s="517">
        <v>22301</v>
      </c>
      <c r="D58" s="500">
        <v>4879</v>
      </c>
      <c r="E58" s="500">
        <v>250508</v>
      </c>
      <c r="F58" s="517">
        <v>4223907</v>
      </c>
      <c r="G58" s="517">
        <v>4222008</v>
      </c>
      <c r="H58" s="500">
        <v>31766</v>
      </c>
      <c r="I58" s="618">
        <v>78.099999999999994</v>
      </c>
    </row>
    <row r="59" spans="2:9" s="19" customFormat="1" ht="15" customHeight="1" x14ac:dyDescent="0.2">
      <c r="B59" s="806" t="s">
        <v>4</v>
      </c>
      <c r="C59" s="601">
        <v>22342</v>
      </c>
      <c r="D59" s="431">
        <v>4933</v>
      </c>
      <c r="E59" s="431">
        <v>261858</v>
      </c>
      <c r="F59" s="601">
        <v>4081144</v>
      </c>
      <c r="G59" s="601">
        <v>4071846</v>
      </c>
      <c r="H59" s="431">
        <v>27940</v>
      </c>
      <c r="I59" s="619">
        <v>79.599999999999994</v>
      </c>
    </row>
    <row r="60" spans="2:9" s="19" customFormat="1" ht="15" customHeight="1" x14ac:dyDescent="0.2">
      <c r="B60" s="807" t="s">
        <v>5</v>
      </c>
      <c r="C60" s="517">
        <v>22236</v>
      </c>
      <c r="D60" s="500">
        <v>4894</v>
      </c>
      <c r="E60" s="500">
        <v>248057</v>
      </c>
      <c r="F60" s="517">
        <v>4291163</v>
      </c>
      <c r="G60" s="517">
        <v>4250936</v>
      </c>
      <c r="H60" s="500">
        <v>24359</v>
      </c>
      <c r="I60" s="618">
        <v>77.3</v>
      </c>
    </row>
    <row r="61" spans="2:9" s="19" customFormat="1" ht="15" customHeight="1" x14ac:dyDescent="0.2">
      <c r="B61" s="806" t="s">
        <v>60</v>
      </c>
      <c r="C61" s="601">
        <v>22579</v>
      </c>
      <c r="D61" s="431">
        <v>5114</v>
      </c>
      <c r="E61" s="431">
        <v>266849</v>
      </c>
      <c r="F61" s="601">
        <v>4346509</v>
      </c>
      <c r="G61" s="601">
        <v>4332777</v>
      </c>
      <c r="H61" s="431">
        <v>26070</v>
      </c>
      <c r="I61" s="619">
        <v>77.3</v>
      </c>
    </row>
    <row r="62" spans="2:9" s="19" customFormat="1" ht="15" customHeight="1" x14ac:dyDescent="0.2">
      <c r="B62" s="807" t="s">
        <v>61</v>
      </c>
      <c r="C62" s="517">
        <v>22415</v>
      </c>
      <c r="D62" s="500">
        <v>4929</v>
      </c>
      <c r="E62" s="500">
        <v>253733</v>
      </c>
      <c r="F62" s="517">
        <v>4603657</v>
      </c>
      <c r="G62" s="517">
        <v>4595192</v>
      </c>
      <c r="H62" s="500">
        <v>29386</v>
      </c>
      <c r="I62" s="618">
        <v>77.8</v>
      </c>
    </row>
    <row r="63" spans="2:9" s="19" customFormat="1" ht="15" customHeight="1" x14ac:dyDescent="0.2">
      <c r="B63" s="806" t="s">
        <v>62</v>
      </c>
      <c r="C63" s="601">
        <v>22092</v>
      </c>
      <c r="D63" s="431">
        <v>4773</v>
      </c>
      <c r="E63" s="431">
        <v>257370</v>
      </c>
      <c r="F63" s="601">
        <v>4178385</v>
      </c>
      <c r="G63" s="601">
        <v>4160255</v>
      </c>
      <c r="H63" s="431">
        <v>23058</v>
      </c>
      <c r="I63" s="619">
        <v>76.900000000000006</v>
      </c>
    </row>
    <row r="64" spans="2:9" s="19" customFormat="1" ht="15" customHeight="1" x14ac:dyDescent="0.2">
      <c r="B64" s="807" t="s">
        <v>63</v>
      </c>
      <c r="C64" s="517">
        <v>22183</v>
      </c>
      <c r="D64" s="500">
        <v>4952</v>
      </c>
      <c r="E64" s="500">
        <v>259286</v>
      </c>
      <c r="F64" s="517">
        <v>4456566</v>
      </c>
      <c r="G64" s="517">
        <v>4441619</v>
      </c>
      <c r="H64" s="500">
        <v>23669</v>
      </c>
      <c r="I64" s="618">
        <v>78.2</v>
      </c>
    </row>
    <row r="65" spans="2:9" s="19" customFormat="1" ht="15" customHeight="1" x14ac:dyDescent="0.2">
      <c r="B65" s="806" t="s">
        <v>64</v>
      </c>
      <c r="C65" s="601">
        <v>22027</v>
      </c>
      <c r="D65" s="431">
        <v>4730</v>
      </c>
      <c r="E65" s="431">
        <v>267029</v>
      </c>
      <c r="F65" s="601">
        <v>4457394</v>
      </c>
      <c r="G65" s="601">
        <v>4444149</v>
      </c>
      <c r="H65" s="431">
        <v>23589</v>
      </c>
      <c r="I65" s="619">
        <v>78.900000000000006</v>
      </c>
    </row>
    <row r="66" spans="2:9" s="19" customFormat="1" ht="15" customHeight="1" x14ac:dyDescent="0.2">
      <c r="B66" s="807" t="s">
        <v>65</v>
      </c>
      <c r="C66" s="517">
        <v>21193</v>
      </c>
      <c r="D66" s="500">
        <v>4657</v>
      </c>
      <c r="E66" s="500">
        <v>314704</v>
      </c>
      <c r="F66" s="517">
        <v>4274087</v>
      </c>
      <c r="G66" s="517">
        <v>4242551</v>
      </c>
      <c r="H66" s="500">
        <v>31838</v>
      </c>
      <c r="I66" s="618">
        <v>79.400000000000006</v>
      </c>
    </row>
    <row r="67" spans="2:9" s="12" customFormat="1" ht="15" customHeight="1" x14ac:dyDescent="0.2">
      <c r="B67" s="803">
        <v>2014</v>
      </c>
      <c r="C67" s="882">
        <v>22705.083333333332</v>
      </c>
      <c r="D67" s="880">
        <v>59180</v>
      </c>
      <c r="E67" s="880">
        <v>2992419</v>
      </c>
      <c r="F67" s="882">
        <v>50877087</v>
      </c>
      <c r="G67" s="882">
        <v>50449376</v>
      </c>
      <c r="H67" s="880">
        <v>307251</v>
      </c>
      <c r="I67" s="889">
        <v>78.972727272727269</v>
      </c>
    </row>
    <row r="68" spans="2:9" s="19" customFormat="1" ht="15" customHeight="1" x14ac:dyDescent="0.2">
      <c r="B68" s="807" t="s">
        <v>0</v>
      </c>
      <c r="C68" s="517">
        <v>22847</v>
      </c>
      <c r="D68" s="500">
        <v>4945</v>
      </c>
      <c r="E68" s="500">
        <v>247921</v>
      </c>
      <c r="F68" s="517">
        <v>4245188</v>
      </c>
      <c r="G68" s="517">
        <v>4106138</v>
      </c>
      <c r="H68" s="500">
        <v>32012</v>
      </c>
      <c r="I68" s="618">
        <v>77.400000000000006</v>
      </c>
    </row>
    <row r="69" spans="2:9" s="19" customFormat="1" ht="15" customHeight="1" x14ac:dyDescent="0.2">
      <c r="B69" s="806" t="s">
        <v>1</v>
      </c>
      <c r="C69" s="601">
        <v>23098</v>
      </c>
      <c r="D69" s="431">
        <v>4502</v>
      </c>
      <c r="E69" s="431">
        <v>239021</v>
      </c>
      <c r="F69" s="601">
        <v>3924380</v>
      </c>
      <c r="G69" s="601">
        <v>3851151</v>
      </c>
      <c r="H69" s="431">
        <v>9765</v>
      </c>
      <c r="I69" s="619">
        <v>78.5</v>
      </c>
    </row>
    <row r="70" spans="2:9" s="19" customFormat="1" ht="15" customHeight="1" x14ac:dyDescent="0.2">
      <c r="B70" s="807" t="s">
        <v>2</v>
      </c>
      <c r="C70" s="517">
        <v>22932</v>
      </c>
      <c r="D70" s="500">
        <v>4906</v>
      </c>
      <c r="E70" s="500">
        <v>254104</v>
      </c>
      <c r="F70" s="517">
        <v>4357396</v>
      </c>
      <c r="G70" s="517">
        <v>4335494</v>
      </c>
      <c r="H70" s="500">
        <v>28682</v>
      </c>
      <c r="I70" s="618">
        <v>79.599999999999994</v>
      </c>
    </row>
    <row r="71" spans="2:9" s="19" customFormat="1" ht="15" customHeight="1" x14ac:dyDescent="0.2">
      <c r="B71" s="806" t="s">
        <v>3</v>
      </c>
      <c r="C71" s="601">
        <v>22747</v>
      </c>
      <c r="D71" s="431">
        <v>4955</v>
      </c>
      <c r="E71" s="431">
        <v>238113</v>
      </c>
      <c r="F71" s="601">
        <v>4222435</v>
      </c>
      <c r="G71" s="601">
        <v>4247019</v>
      </c>
      <c r="H71" s="431">
        <v>27508</v>
      </c>
      <c r="I71" s="619">
        <v>79.099999999999994</v>
      </c>
    </row>
    <row r="72" spans="2:9" s="19" customFormat="1" ht="15" customHeight="1" x14ac:dyDescent="0.2">
      <c r="B72" s="807" t="s">
        <v>4</v>
      </c>
      <c r="C72" s="517">
        <v>22742</v>
      </c>
      <c r="D72" s="500">
        <v>5075</v>
      </c>
      <c r="E72" s="500">
        <v>250603</v>
      </c>
      <c r="F72" s="517">
        <v>4312195</v>
      </c>
      <c r="G72" s="517">
        <v>4337670</v>
      </c>
      <c r="H72" s="500">
        <v>25933</v>
      </c>
      <c r="I72" s="618">
        <v>79.599999999999994</v>
      </c>
    </row>
    <row r="73" spans="2:9" s="19" customFormat="1" ht="15" customHeight="1" x14ac:dyDescent="0.2">
      <c r="B73" s="806" t="s">
        <v>5</v>
      </c>
      <c r="C73" s="601">
        <v>22743</v>
      </c>
      <c r="D73" s="431">
        <v>4951</v>
      </c>
      <c r="E73" s="431">
        <v>239989</v>
      </c>
      <c r="F73" s="601">
        <v>4381544</v>
      </c>
      <c r="G73" s="601">
        <v>4348609</v>
      </c>
      <c r="H73" s="431">
        <v>28426</v>
      </c>
      <c r="I73" s="619">
        <v>79.2</v>
      </c>
    </row>
    <row r="74" spans="2:9" s="19" customFormat="1" ht="15" customHeight="1" x14ac:dyDescent="0.2">
      <c r="B74" s="807" t="s">
        <v>60</v>
      </c>
      <c r="C74" s="517">
        <v>22909</v>
      </c>
      <c r="D74" s="500">
        <v>5144</v>
      </c>
      <c r="E74" s="500">
        <v>243081</v>
      </c>
      <c r="F74" s="517">
        <v>4351900</v>
      </c>
      <c r="G74" s="517">
        <v>4329918</v>
      </c>
      <c r="H74" s="500">
        <v>27044</v>
      </c>
      <c r="I74" s="618">
        <v>78.8</v>
      </c>
    </row>
    <row r="75" spans="2:9" s="19" customFormat="1" ht="15" customHeight="1" x14ac:dyDescent="0.2">
      <c r="B75" s="806" t="s">
        <v>61</v>
      </c>
      <c r="C75" s="601">
        <v>22773</v>
      </c>
      <c r="D75" s="431">
        <v>5024</v>
      </c>
      <c r="E75" s="431">
        <v>243000</v>
      </c>
      <c r="F75" s="601">
        <v>4411529</v>
      </c>
      <c r="G75" s="601">
        <v>4370490</v>
      </c>
      <c r="H75" s="431">
        <v>28366</v>
      </c>
      <c r="I75" s="619">
        <v>79.099999999999994</v>
      </c>
    </row>
    <row r="76" spans="2:9" s="19" customFormat="1" ht="15" customHeight="1" x14ac:dyDescent="0.2">
      <c r="B76" s="807" t="s">
        <v>62</v>
      </c>
      <c r="C76" s="517">
        <v>22853</v>
      </c>
      <c r="D76" s="500">
        <v>5007</v>
      </c>
      <c r="E76" s="500">
        <v>246591</v>
      </c>
      <c r="F76" s="517">
        <v>4168288</v>
      </c>
      <c r="G76" s="517">
        <v>4135116</v>
      </c>
      <c r="H76" s="500">
        <v>23031</v>
      </c>
      <c r="I76" s="618">
        <v>77.2</v>
      </c>
    </row>
    <row r="77" spans="2:9" s="19" customFormat="1" ht="15" customHeight="1" x14ac:dyDescent="0.2">
      <c r="B77" s="806" t="s">
        <v>63</v>
      </c>
      <c r="C77" s="601">
        <v>22323</v>
      </c>
      <c r="D77" s="431">
        <v>5051</v>
      </c>
      <c r="E77" s="431">
        <v>247469</v>
      </c>
      <c r="F77" s="601">
        <v>4266841</v>
      </c>
      <c r="G77" s="601">
        <v>4255945</v>
      </c>
      <c r="H77" s="431">
        <v>24802</v>
      </c>
      <c r="I77" s="619">
        <v>79</v>
      </c>
    </row>
    <row r="78" spans="2:9" s="19" customFormat="1" ht="15" customHeight="1" x14ac:dyDescent="0.2">
      <c r="B78" s="807" t="s">
        <v>64</v>
      </c>
      <c r="C78" s="517">
        <v>22215</v>
      </c>
      <c r="D78" s="500">
        <v>4754</v>
      </c>
      <c r="E78" s="500">
        <v>246597</v>
      </c>
      <c r="F78" s="517">
        <v>4047386</v>
      </c>
      <c r="G78" s="517">
        <v>3987512</v>
      </c>
      <c r="H78" s="500">
        <v>22121</v>
      </c>
      <c r="I78" s="618">
        <v>79.3</v>
      </c>
    </row>
    <row r="79" spans="2:9" s="19" customFormat="1" ht="15" customHeight="1" x14ac:dyDescent="0.2">
      <c r="B79" s="806" t="s">
        <v>65</v>
      </c>
      <c r="C79" s="601">
        <v>22279</v>
      </c>
      <c r="D79" s="431">
        <v>4866</v>
      </c>
      <c r="E79" s="431">
        <v>295930</v>
      </c>
      <c r="F79" s="601">
        <v>4188005</v>
      </c>
      <c r="G79" s="601">
        <v>4144314</v>
      </c>
      <c r="H79" s="431">
        <v>29561</v>
      </c>
      <c r="I79" s="619">
        <v>79.3</v>
      </c>
    </row>
    <row r="80" spans="2:9" s="19" customFormat="1" ht="15" customHeight="1" x14ac:dyDescent="0.2">
      <c r="B80" s="804">
        <v>2013</v>
      </c>
      <c r="C80" s="885">
        <v>23115.166666666668</v>
      </c>
      <c r="D80" s="883">
        <v>59800</v>
      </c>
      <c r="E80" s="883">
        <v>2838234</v>
      </c>
      <c r="F80" s="885">
        <v>51180688</v>
      </c>
      <c r="G80" s="885">
        <v>51047243</v>
      </c>
      <c r="H80" s="883">
        <v>212551</v>
      </c>
      <c r="I80" s="890">
        <v>78.024999999999991</v>
      </c>
    </row>
    <row r="81" spans="2:10" s="19" customFormat="1" ht="15" customHeight="1" x14ac:dyDescent="0.2">
      <c r="B81" s="806" t="s">
        <v>0</v>
      </c>
      <c r="C81" s="601">
        <v>22998</v>
      </c>
      <c r="D81" s="431">
        <v>5122</v>
      </c>
      <c r="E81" s="431">
        <v>237041</v>
      </c>
      <c r="F81" s="601">
        <v>4201448</v>
      </c>
      <c r="G81" s="601">
        <v>4182656</v>
      </c>
      <c r="H81" s="431">
        <v>12876</v>
      </c>
      <c r="I81" s="619">
        <v>77.8</v>
      </c>
    </row>
    <row r="82" spans="2:10" s="19" customFormat="1" ht="15" customHeight="1" x14ac:dyDescent="0.2">
      <c r="B82" s="807" t="s">
        <v>1</v>
      </c>
      <c r="C82" s="517">
        <v>23041</v>
      </c>
      <c r="D82" s="500">
        <v>4579</v>
      </c>
      <c r="E82" s="500">
        <v>233028</v>
      </c>
      <c r="F82" s="517">
        <v>4002190</v>
      </c>
      <c r="G82" s="517">
        <v>4010365</v>
      </c>
      <c r="H82" s="500">
        <v>14298</v>
      </c>
      <c r="I82" s="618">
        <v>79.400000000000006</v>
      </c>
    </row>
    <row r="83" spans="2:10" s="19" customFormat="1" ht="15" customHeight="1" x14ac:dyDescent="0.2">
      <c r="B83" s="806" t="s">
        <v>2</v>
      </c>
      <c r="C83" s="601">
        <v>22966</v>
      </c>
      <c r="D83" s="431">
        <v>4969</v>
      </c>
      <c r="E83" s="431">
        <v>238870</v>
      </c>
      <c r="F83" s="601">
        <v>4204753</v>
      </c>
      <c r="G83" s="601">
        <v>4213118</v>
      </c>
      <c r="H83" s="431">
        <v>16267</v>
      </c>
      <c r="I83" s="619">
        <v>79.400000000000006</v>
      </c>
    </row>
    <row r="84" spans="2:10" s="19" customFormat="1" ht="15" customHeight="1" x14ac:dyDescent="0.2">
      <c r="B84" s="807" t="s">
        <v>3</v>
      </c>
      <c r="C84" s="517">
        <v>22831</v>
      </c>
      <c r="D84" s="500">
        <v>4901</v>
      </c>
      <c r="E84" s="500">
        <v>234895</v>
      </c>
      <c r="F84" s="517">
        <v>4065857</v>
      </c>
      <c r="G84" s="517">
        <v>4064158</v>
      </c>
      <c r="H84" s="500">
        <v>15690</v>
      </c>
      <c r="I84" s="618">
        <v>78.3</v>
      </c>
    </row>
    <row r="85" spans="2:10" s="19" customFormat="1" ht="15" customHeight="1" x14ac:dyDescent="0.2">
      <c r="B85" s="806" t="s">
        <v>4</v>
      </c>
      <c r="C85" s="601">
        <v>23195</v>
      </c>
      <c r="D85" s="431">
        <v>5166</v>
      </c>
      <c r="E85" s="431">
        <v>237944</v>
      </c>
      <c r="F85" s="601">
        <v>4365951</v>
      </c>
      <c r="G85" s="601">
        <v>4384078</v>
      </c>
      <c r="H85" s="431">
        <v>16465</v>
      </c>
      <c r="I85" s="619">
        <v>78.7</v>
      </c>
    </row>
    <row r="86" spans="2:10" s="19" customFormat="1" ht="15" customHeight="1" x14ac:dyDescent="0.2">
      <c r="B86" s="807" t="s">
        <v>5</v>
      </c>
      <c r="C86" s="517">
        <v>23006</v>
      </c>
      <c r="D86" s="500">
        <v>4844</v>
      </c>
      <c r="E86" s="500">
        <v>229339</v>
      </c>
      <c r="F86" s="517">
        <v>4093484</v>
      </c>
      <c r="G86" s="517">
        <v>4093897</v>
      </c>
      <c r="H86" s="500">
        <v>16984</v>
      </c>
      <c r="I86" s="618">
        <v>78.2</v>
      </c>
    </row>
    <row r="87" spans="2:10" s="19" customFormat="1" ht="15" customHeight="1" x14ac:dyDescent="0.2">
      <c r="B87" s="806" t="s">
        <v>60</v>
      </c>
      <c r="C87" s="601">
        <v>23200</v>
      </c>
      <c r="D87" s="431">
        <v>5130</v>
      </c>
      <c r="E87" s="431">
        <v>232683</v>
      </c>
      <c r="F87" s="601">
        <v>4470159</v>
      </c>
      <c r="G87" s="601">
        <v>4435454</v>
      </c>
      <c r="H87" s="431">
        <v>12296</v>
      </c>
      <c r="I87" s="619">
        <v>77.8</v>
      </c>
    </row>
    <row r="88" spans="2:10" s="19" customFormat="1" ht="15" customHeight="1" x14ac:dyDescent="0.2">
      <c r="B88" s="807" t="s">
        <v>61</v>
      </c>
      <c r="C88" s="517">
        <v>23244</v>
      </c>
      <c r="D88" s="500">
        <v>5128</v>
      </c>
      <c r="E88" s="500">
        <v>229250</v>
      </c>
      <c r="F88" s="517">
        <v>4408808</v>
      </c>
      <c r="G88" s="517">
        <v>4404298</v>
      </c>
      <c r="H88" s="500">
        <v>16635</v>
      </c>
      <c r="I88" s="618">
        <v>77.3</v>
      </c>
    </row>
    <row r="89" spans="2:10" s="19" customFormat="1" ht="15" customHeight="1" x14ac:dyDescent="0.2">
      <c r="B89" s="806" t="s">
        <v>62</v>
      </c>
      <c r="C89" s="601">
        <v>23236</v>
      </c>
      <c r="D89" s="431">
        <v>4994</v>
      </c>
      <c r="E89" s="431">
        <v>222896</v>
      </c>
      <c r="F89" s="601">
        <v>4187470</v>
      </c>
      <c r="G89" s="601">
        <v>4160157</v>
      </c>
      <c r="H89" s="431">
        <v>19094</v>
      </c>
      <c r="I89" s="619">
        <v>76.2</v>
      </c>
    </row>
    <row r="90" spans="2:10" s="19" customFormat="1" ht="15" customHeight="1" x14ac:dyDescent="0.2">
      <c r="B90" s="807" t="s">
        <v>63</v>
      </c>
      <c r="C90" s="517">
        <v>23322</v>
      </c>
      <c r="D90" s="500">
        <v>5147</v>
      </c>
      <c r="E90" s="500">
        <v>220165</v>
      </c>
      <c r="F90" s="517">
        <v>4473210</v>
      </c>
      <c r="G90" s="517">
        <v>4465386</v>
      </c>
      <c r="H90" s="500">
        <v>12828</v>
      </c>
      <c r="I90" s="618">
        <v>77.900000000000006</v>
      </c>
    </row>
    <row r="91" spans="2:10" s="19" customFormat="1" ht="15" customHeight="1" x14ac:dyDescent="0.2">
      <c r="B91" s="806" t="s">
        <v>64</v>
      </c>
      <c r="C91" s="601">
        <v>23125</v>
      </c>
      <c r="D91" s="431">
        <v>4924</v>
      </c>
      <c r="E91" s="431">
        <v>236612</v>
      </c>
      <c r="F91" s="601">
        <v>4428902</v>
      </c>
      <c r="G91" s="601">
        <v>4410934</v>
      </c>
      <c r="H91" s="431">
        <v>26792</v>
      </c>
      <c r="I91" s="619">
        <v>77.599999999999994</v>
      </c>
    </row>
    <row r="92" spans="2:10" s="19" customFormat="1" ht="15" customHeight="1" x14ac:dyDescent="0.2">
      <c r="B92" s="807" t="s">
        <v>65</v>
      </c>
      <c r="C92" s="517">
        <v>23218</v>
      </c>
      <c r="D92" s="500">
        <v>4896</v>
      </c>
      <c r="E92" s="500">
        <v>285511</v>
      </c>
      <c r="F92" s="517">
        <v>4278456</v>
      </c>
      <c r="G92" s="517">
        <v>4222742</v>
      </c>
      <c r="H92" s="500">
        <v>32326</v>
      </c>
      <c r="I92" s="618">
        <v>77.7</v>
      </c>
    </row>
    <row r="93" spans="2:10" s="27" customFormat="1" ht="15" customHeight="1" thickBot="1" x14ac:dyDescent="0.25">
      <c r="B93" s="579"/>
      <c r="C93" s="602"/>
      <c r="D93" s="495"/>
      <c r="E93" s="495"/>
      <c r="F93" s="602"/>
      <c r="G93" s="602"/>
      <c r="H93" s="495"/>
      <c r="I93" s="620"/>
    </row>
    <row r="94" spans="2:10" s="539" customFormat="1" ht="15" customHeight="1" x14ac:dyDescent="0.2">
      <c r="B94" s="342"/>
      <c r="C94" s="621"/>
      <c r="D94" s="621"/>
      <c r="E94" s="621"/>
      <c r="F94" s="621"/>
      <c r="G94" s="621"/>
      <c r="H94" s="621"/>
      <c r="I94" s="621"/>
    </row>
    <row r="95" spans="2:10" s="539" customFormat="1" ht="15" customHeight="1" x14ac:dyDescent="0.2">
      <c r="B95" s="992" t="s">
        <v>299</v>
      </c>
      <c r="C95" s="992"/>
      <c r="D95" s="992"/>
      <c r="E95" s="992"/>
      <c r="F95" s="992"/>
      <c r="G95" s="992"/>
      <c r="H95" s="992"/>
      <c r="I95" s="992"/>
    </row>
    <row r="96" spans="2:10" ht="15" customHeight="1" x14ac:dyDescent="0.2">
      <c r="B96" s="978" t="s">
        <v>473</v>
      </c>
      <c r="C96" s="978"/>
      <c r="D96" s="978"/>
      <c r="E96" s="978"/>
      <c r="F96" s="978"/>
      <c r="G96" s="978"/>
      <c r="H96" s="978"/>
      <c r="I96" s="978"/>
      <c r="J96" s="978"/>
    </row>
    <row r="97" spans="2:3" ht="15" customHeight="1" x14ac:dyDescent="0.2">
      <c r="B97" s="69" t="s">
        <v>670</v>
      </c>
    </row>
    <row r="102" spans="2:3" x14ac:dyDescent="0.2">
      <c r="C102" s="118"/>
    </row>
  </sheetData>
  <mergeCells count="4">
    <mergeCell ref="B4:B5"/>
    <mergeCell ref="E5:H5"/>
    <mergeCell ref="B95:I95"/>
    <mergeCell ref="B96:J96"/>
  </mergeCells>
  <hyperlinks>
    <hyperlink ref="K2" location="contenido!A30" display="Volver al índice"/>
  </hyperlinks>
  <printOptions horizontalCentered="1" verticalCentered="1"/>
  <pageMargins left="0.39370078740157483" right="0.39370078740157483" top="0.39370078740157483" bottom="0.39370078740157483" header="0" footer="0.19685039370078741"/>
  <pageSetup scale="43"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0000FF"/>
  </sheetPr>
  <dimension ref="B1:D80"/>
  <sheetViews>
    <sheetView showGridLines="0" view="pageBreakPreview" zoomScale="80" zoomScaleNormal="100" zoomScaleSheetLayoutView="80" workbookViewId="0">
      <selection activeCell="E20" sqref="E20"/>
    </sheetView>
  </sheetViews>
  <sheetFormatPr baseColWidth="10" defaultColWidth="11.42578125" defaultRowHeight="12.75" x14ac:dyDescent="0.2"/>
  <cols>
    <col min="1" max="1" width="2.85546875" style="5" customWidth="1"/>
    <col min="2" max="2" width="5.7109375" style="5" customWidth="1"/>
    <col min="3" max="3" width="107.42578125" style="32" bestFit="1" customWidth="1"/>
    <col min="4" max="4" width="11.42578125" style="34"/>
    <col min="5" max="5" width="2.5703125" style="5" customWidth="1"/>
    <col min="6" max="16384" width="11.42578125" style="5"/>
  </cols>
  <sheetData>
    <row r="1" spans="2:4" ht="18" customHeight="1" x14ac:dyDescent="0.2">
      <c r="B1" s="926" t="s">
        <v>178</v>
      </c>
      <c r="C1" s="926"/>
      <c r="D1" s="926"/>
    </row>
    <row r="2" spans="2:4" x14ac:dyDescent="0.2">
      <c r="C2" s="35"/>
    </row>
    <row r="3" spans="2:4" ht="15.75" x14ac:dyDescent="0.2">
      <c r="B3" s="927" t="s">
        <v>179</v>
      </c>
      <c r="C3" s="927"/>
      <c r="D3" s="927"/>
    </row>
    <row r="4" spans="2:4" ht="7.5" customHeight="1" x14ac:dyDescent="0.2">
      <c r="D4" s="67"/>
    </row>
    <row r="5" spans="2:4" x14ac:dyDescent="0.2">
      <c r="C5" s="34"/>
      <c r="D5" s="68" t="s">
        <v>170</v>
      </c>
    </row>
    <row r="6" spans="2:4" ht="28.5" customHeight="1" x14ac:dyDescent="0.2">
      <c r="B6" s="33" t="s">
        <v>171</v>
      </c>
      <c r="D6" s="62"/>
    </row>
    <row r="7" spans="2:4" ht="24.95" customHeight="1" x14ac:dyDescent="0.2">
      <c r="C7" s="658" t="s">
        <v>502</v>
      </c>
      <c r="D7" s="34">
        <v>1</v>
      </c>
    </row>
    <row r="8" spans="2:4" ht="24.95" customHeight="1" x14ac:dyDescent="0.2">
      <c r="C8" s="658" t="s">
        <v>503</v>
      </c>
      <c r="D8" s="34">
        <v>1</v>
      </c>
    </row>
    <row r="9" spans="2:4" ht="24.95" customHeight="1" x14ac:dyDescent="0.2">
      <c r="C9" s="658" t="s">
        <v>571</v>
      </c>
      <c r="D9" s="34">
        <v>2</v>
      </c>
    </row>
    <row r="10" spans="2:4" ht="24.95" customHeight="1" x14ac:dyDescent="0.2">
      <c r="C10" s="658" t="s">
        <v>585</v>
      </c>
      <c r="D10" s="34">
        <v>3</v>
      </c>
    </row>
    <row r="11" spans="2:4" ht="24.95" customHeight="1" x14ac:dyDescent="0.2">
      <c r="C11" s="658" t="s">
        <v>586</v>
      </c>
      <c r="D11" s="34">
        <v>3</v>
      </c>
    </row>
    <row r="12" spans="2:4" ht="24.95" customHeight="1" x14ac:dyDescent="0.2">
      <c r="C12" s="658" t="s">
        <v>477</v>
      </c>
      <c r="D12" s="34">
        <v>4</v>
      </c>
    </row>
    <row r="13" spans="2:4" ht="24.95" customHeight="1" x14ac:dyDescent="0.2">
      <c r="C13" s="658" t="s">
        <v>587</v>
      </c>
      <c r="D13" s="34">
        <v>6</v>
      </c>
    </row>
    <row r="14" spans="2:4" ht="24.95" customHeight="1" x14ac:dyDescent="0.2">
      <c r="C14" s="658" t="s">
        <v>634</v>
      </c>
      <c r="D14" s="34">
        <v>8</v>
      </c>
    </row>
    <row r="15" spans="2:4" ht="39.950000000000003" customHeight="1" x14ac:dyDescent="0.2">
      <c r="B15" s="33" t="s">
        <v>172</v>
      </c>
      <c r="C15" s="114"/>
    </row>
    <row r="16" spans="2:4" ht="22.5" customHeight="1" x14ac:dyDescent="0.2">
      <c r="C16" s="704" t="s">
        <v>588</v>
      </c>
      <c r="D16" s="34">
        <v>8</v>
      </c>
    </row>
    <row r="17" spans="2:4" ht="23.25" customHeight="1" x14ac:dyDescent="0.2">
      <c r="C17" s="658" t="s">
        <v>589</v>
      </c>
      <c r="D17" s="34">
        <v>9</v>
      </c>
    </row>
    <row r="18" spans="2:4" ht="23.25" customHeight="1" x14ac:dyDescent="0.2">
      <c r="C18" s="658" t="s">
        <v>574</v>
      </c>
      <c r="D18" s="34">
        <v>10</v>
      </c>
    </row>
    <row r="19" spans="2:4" ht="39.950000000000003" customHeight="1" x14ac:dyDescent="0.2">
      <c r="B19" s="33" t="s">
        <v>173</v>
      </c>
      <c r="C19" s="114"/>
    </row>
    <row r="20" spans="2:4" ht="24.95" customHeight="1" x14ac:dyDescent="0.2">
      <c r="C20" s="658" t="s">
        <v>590</v>
      </c>
      <c r="D20" s="34">
        <v>11</v>
      </c>
    </row>
    <row r="21" spans="2:4" ht="24.95" customHeight="1" x14ac:dyDescent="0.2">
      <c r="C21" s="658" t="s">
        <v>591</v>
      </c>
      <c r="D21" s="34">
        <v>13</v>
      </c>
    </row>
    <row r="22" spans="2:4" ht="24.95" customHeight="1" x14ac:dyDescent="0.2">
      <c r="C22" s="658" t="s">
        <v>592</v>
      </c>
      <c r="D22" s="34">
        <v>15</v>
      </c>
    </row>
    <row r="23" spans="2:4" ht="24.95" customHeight="1" x14ac:dyDescent="0.2">
      <c r="C23" s="658" t="s">
        <v>593</v>
      </c>
      <c r="D23" s="34">
        <v>17</v>
      </c>
    </row>
    <row r="24" spans="2:4" ht="24.95" customHeight="1" x14ac:dyDescent="0.2">
      <c r="C24" s="716" t="s">
        <v>594</v>
      </c>
      <c r="D24" s="34">
        <v>19</v>
      </c>
    </row>
    <row r="25" spans="2:4" ht="24.95" customHeight="1" x14ac:dyDescent="0.2">
      <c r="C25" s="658" t="s">
        <v>595</v>
      </c>
      <c r="D25" s="34">
        <v>20</v>
      </c>
    </row>
    <row r="26" spans="2:4" ht="24.95" customHeight="1" x14ac:dyDescent="0.2">
      <c r="C26" s="658" t="s">
        <v>558</v>
      </c>
      <c r="D26" s="34">
        <v>20</v>
      </c>
    </row>
    <row r="27" spans="2:4" ht="24.95" customHeight="1" x14ac:dyDescent="0.2">
      <c r="C27" s="658" t="s">
        <v>557</v>
      </c>
      <c r="D27" s="34">
        <v>21</v>
      </c>
    </row>
    <row r="28" spans="2:4" ht="24.95" customHeight="1" x14ac:dyDescent="0.2">
      <c r="C28" s="658" t="s">
        <v>556</v>
      </c>
      <c r="D28" s="34">
        <v>22</v>
      </c>
    </row>
    <row r="29" spans="2:4" ht="24.95" customHeight="1" x14ac:dyDescent="0.2">
      <c r="C29" s="658" t="s">
        <v>555</v>
      </c>
      <c r="D29" s="34">
        <v>23</v>
      </c>
    </row>
    <row r="30" spans="2:4" ht="39.950000000000003" customHeight="1" x14ac:dyDescent="0.2">
      <c r="B30" s="33" t="s">
        <v>174</v>
      </c>
      <c r="C30" s="114"/>
    </row>
    <row r="31" spans="2:4" ht="24.95" customHeight="1" x14ac:dyDescent="0.2">
      <c r="C31" s="658" t="s">
        <v>596</v>
      </c>
      <c r="D31" s="34">
        <v>24</v>
      </c>
    </row>
    <row r="32" spans="2:4" ht="24.95" customHeight="1" x14ac:dyDescent="0.2">
      <c r="C32" s="658" t="s">
        <v>597</v>
      </c>
      <c r="D32" s="34">
        <v>25</v>
      </c>
    </row>
    <row r="33" spans="2:4" ht="24.95" customHeight="1" x14ac:dyDescent="0.2">
      <c r="C33" s="658" t="s">
        <v>598</v>
      </c>
      <c r="D33" s="34">
        <v>26</v>
      </c>
    </row>
    <row r="34" spans="2:4" ht="24.95" customHeight="1" x14ac:dyDescent="0.2">
      <c r="C34" s="658" t="s">
        <v>599</v>
      </c>
      <c r="D34" s="34">
        <v>27</v>
      </c>
    </row>
    <row r="35" spans="2:4" ht="24.95" customHeight="1" x14ac:dyDescent="0.2">
      <c r="C35" s="658" t="s">
        <v>600</v>
      </c>
      <c r="D35" s="34">
        <v>28</v>
      </c>
    </row>
    <row r="36" spans="2:4" ht="24.95" customHeight="1" x14ac:dyDescent="0.2">
      <c r="C36" s="658" t="s">
        <v>601</v>
      </c>
      <c r="D36" s="34">
        <v>29</v>
      </c>
    </row>
    <row r="37" spans="2:4" ht="24.95" customHeight="1" x14ac:dyDescent="0.2">
      <c r="C37" s="658" t="s">
        <v>602</v>
      </c>
      <c r="D37" s="34">
        <v>30</v>
      </c>
    </row>
    <row r="38" spans="2:4" ht="24.95" customHeight="1" x14ac:dyDescent="0.2">
      <c r="C38" s="658" t="s">
        <v>603</v>
      </c>
      <c r="D38" s="34">
        <v>31</v>
      </c>
    </row>
    <row r="39" spans="2:4" ht="24.95" customHeight="1" x14ac:dyDescent="0.2">
      <c r="C39" s="658" t="s">
        <v>604</v>
      </c>
      <c r="D39" s="34">
        <v>32</v>
      </c>
    </row>
    <row r="40" spans="2:4" ht="24.95" customHeight="1" x14ac:dyDescent="0.2">
      <c r="C40" s="658" t="s">
        <v>605</v>
      </c>
      <c r="D40" s="34">
        <v>33</v>
      </c>
    </row>
    <row r="41" spans="2:4" ht="24" customHeight="1" x14ac:dyDescent="0.2">
      <c r="B41" s="33" t="s">
        <v>175</v>
      </c>
      <c r="C41" s="114"/>
    </row>
    <row r="42" spans="2:4" ht="24" customHeight="1" x14ac:dyDescent="0.2">
      <c r="C42" s="658" t="s">
        <v>482</v>
      </c>
      <c r="D42" s="34">
        <v>34</v>
      </c>
    </row>
    <row r="43" spans="2:4" ht="24" customHeight="1" x14ac:dyDescent="0.2">
      <c r="C43" s="658" t="s">
        <v>483</v>
      </c>
      <c r="D43" s="34">
        <v>35</v>
      </c>
    </row>
    <row r="44" spans="2:4" ht="24" customHeight="1" x14ac:dyDescent="0.2">
      <c r="C44" s="658" t="s">
        <v>484</v>
      </c>
      <c r="D44" s="34">
        <v>36</v>
      </c>
    </row>
    <row r="45" spans="2:4" ht="24" customHeight="1" x14ac:dyDescent="0.2">
      <c r="C45" s="658" t="s">
        <v>485</v>
      </c>
      <c r="D45" s="34">
        <v>37</v>
      </c>
    </row>
    <row r="46" spans="2:4" ht="24" customHeight="1" x14ac:dyDescent="0.2">
      <c r="C46" s="658" t="s">
        <v>486</v>
      </c>
      <c r="D46" s="34">
        <v>38</v>
      </c>
    </row>
    <row r="47" spans="2:4" ht="24" customHeight="1" x14ac:dyDescent="0.2">
      <c r="C47" s="658" t="s">
        <v>487</v>
      </c>
      <c r="D47" s="34">
        <v>39</v>
      </c>
    </row>
    <row r="48" spans="2:4" ht="24" customHeight="1" x14ac:dyDescent="0.2">
      <c r="C48" s="658" t="s">
        <v>488</v>
      </c>
      <c r="D48" s="34">
        <v>40</v>
      </c>
    </row>
    <row r="49" spans="2:4" ht="24" customHeight="1" x14ac:dyDescent="0.2">
      <c r="C49" s="658" t="s">
        <v>489</v>
      </c>
      <c r="D49" s="34">
        <v>41</v>
      </c>
    </row>
    <row r="50" spans="2:4" ht="24" customHeight="1" x14ac:dyDescent="0.2">
      <c r="C50" s="658" t="s">
        <v>490</v>
      </c>
      <c r="D50" s="34">
        <v>42</v>
      </c>
    </row>
    <row r="51" spans="2:4" ht="24" customHeight="1" x14ac:dyDescent="0.2">
      <c r="C51" s="658" t="s">
        <v>491</v>
      </c>
      <c r="D51" s="34">
        <v>43</v>
      </c>
    </row>
    <row r="52" spans="2:4" ht="24" customHeight="1" x14ac:dyDescent="0.2">
      <c r="C52" s="658" t="s">
        <v>492</v>
      </c>
      <c r="D52" s="34">
        <v>44</v>
      </c>
    </row>
    <row r="53" spans="2:4" ht="24" customHeight="1" x14ac:dyDescent="0.2">
      <c r="C53" s="658" t="s">
        <v>493</v>
      </c>
      <c r="D53" s="34">
        <v>45</v>
      </c>
    </row>
    <row r="54" spans="2:4" ht="24" customHeight="1" x14ac:dyDescent="0.2">
      <c r="C54" s="658" t="s">
        <v>494</v>
      </c>
      <c r="D54" s="34">
        <v>46</v>
      </c>
    </row>
    <row r="55" spans="2:4" ht="24" customHeight="1" x14ac:dyDescent="0.2">
      <c r="C55" s="658" t="s">
        <v>495</v>
      </c>
      <c r="D55" s="34">
        <v>47</v>
      </c>
    </row>
    <row r="56" spans="2:4" ht="24" customHeight="1" x14ac:dyDescent="0.2">
      <c r="C56" s="658" t="s">
        <v>496</v>
      </c>
      <c r="D56" s="34">
        <v>48</v>
      </c>
    </row>
    <row r="57" spans="2:4" ht="24" customHeight="1" x14ac:dyDescent="0.2">
      <c r="C57" s="658" t="s">
        <v>497</v>
      </c>
      <c r="D57" s="34">
        <v>49</v>
      </c>
    </row>
    <row r="58" spans="2:4" ht="24" customHeight="1" x14ac:dyDescent="0.2">
      <c r="C58" s="658" t="s">
        <v>498</v>
      </c>
      <c r="D58" s="34">
        <v>50</v>
      </c>
    </row>
    <row r="59" spans="2:4" ht="24" customHeight="1" x14ac:dyDescent="0.2">
      <c r="C59" s="658" t="s">
        <v>499</v>
      </c>
      <c r="D59" s="34">
        <v>51</v>
      </c>
    </row>
    <row r="60" spans="2:4" ht="24" customHeight="1" x14ac:dyDescent="0.2">
      <c r="C60" s="658" t="s">
        <v>500</v>
      </c>
      <c r="D60" s="34">
        <v>52</v>
      </c>
    </row>
    <row r="61" spans="2:4" ht="24" customHeight="1" x14ac:dyDescent="0.2">
      <c r="C61" s="658" t="s">
        <v>501</v>
      </c>
      <c r="D61" s="34">
        <v>53</v>
      </c>
    </row>
    <row r="62" spans="2:4" ht="24" customHeight="1" x14ac:dyDescent="0.2">
      <c r="B62" s="74"/>
      <c r="C62" s="658" t="s">
        <v>479</v>
      </c>
      <c r="D62" s="34">
        <v>54</v>
      </c>
    </row>
    <row r="63" spans="2:4" ht="24" customHeight="1" x14ac:dyDescent="0.2">
      <c r="B63" s="74"/>
      <c r="C63" s="658" t="s">
        <v>480</v>
      </c>
      <c r="D63" s="34">
        <v>54</v>
      </c>
    </row>
    <row r="64" spans="2:4" ht="24" customHeight="1" x14ac:dyDescent="0.2">
      <c r="B64" s="74"/>
      <c r="C64" s="658" t="s">
        <v>481</v>
      </c>
      <c r="D64" s="34">
        <v>55</v>
      </c>
    </row>
    <row r="65" spans="2:4" ht="24" customHeight="1" x14ac:dyDescent="0.2">
      <c r="B65" s="74"/>
      <c r="C65" s="658" t="s">
        <v>606</v>
      </c>
      <c r="D65" s="34">
        <v>55</v>
      </c>
    </row>
    <row r="66" spans="2:4" ht="24" customHeight="1" x14ac:dyDescent="0.2">
      <c r="B66" s="74"/>
      <c r="C66" s="658" t="s">
        <v>607</v>
      </c>
      <c r="D66" s="34">
        <v>56</v>
      </c>
    </row>
    <row r="67" spans="2:4" ht="24" customHeight="1" x14ac:dyDescent="0.2">
      <c r="C67" s="658" t="s">
        <v>608</v>
      </c>
      <c r="D67" s="34">
        <v>56</v>
      </c>
    </row>
    <row r="68" spans="2:4" ht="24" customHeight="1" x14ac:dyDescent="0.2">
      <c r="C68" s="658" t="s">
        <v>609</v>
      </c>
      <c r="D68" s="34">
        <v>57</v>
      </c>
    </row>
    <row r="69" spans="2:4" ht="24" customHeight="1" x14ac:dyDescent="0.2">
      <c r="C69" s="658" t="s">
        <v>610</v>
      </c>
      <c r="D69" s="34">
        <v>57</v>
      </c>
    </row>
    <row r="70" spans="2:4" ht="24" customHeight="1" x14ac:dyDescent="0.2">
      <c r="C70" s="735" t="s">
        <v>611</v>
      </c>
      <c r="D70" s="34">
        <v>58</v>
      </c>
    </row>
    <row r="71" spans="2:4" ht="24" customHeight="1" x14ac:dyDescent="0.2">
      <c r="B71" s="33" t="s">
        <v>176</v>
      </c>
      <c r="C71" s="114"/>
    </row>
    <row r="72" spans="2:4" ht="24" customHeight="1" x14ac:dyDescent="0.2">
      <c r="C72" s="658" t="s">
        <v>612</v>
      </c>
      <c r="D72" s="34">
        <v>59</v>
      </c>
    </row>
    <row r="73" spans="2:4" ht="24" customHeight="1" x14ac:dyDescent="0.2">
      <c r="C73" s="658" t="s">
        <v>613</v>
      </c>
      <c r="D73" s="34">
        <v>59</v>
      </c>
    </row>
    <row r="74" spans="2:4" ht="24" customHeight="1" x14ac:dyDescent="0.2">
      <c r="C74" s="658" t="s">
        <v>614</v>
      </c>
      <c r="D74" s="34">
        <v>60</v>
      </c>
    </row>
    <row r="75" spans="2:4" ht="24" customHeight="1" x14ac:dyDescent="0.2">
      <c r="C75" s="658" t="s">
        <v>615</v>
      </c>
      <c r="D75" s="34">
        <v>60</v>
      </c>
    </row>
    <row r="76" spans="2:4" ht="24" customHeight="1" x14ac:dyDescent="0.2">
      <c r="C76" s="658" t="s">
        <v>616</v>
      </c>
      <c r="D76" s="34">
        <v>61</v>
      </c>
    </row>
    <row r="77" spans="2:4" ht="24" customHeight="1" x14ac:dyDescent="0.2">
      <c r="C77" s="658" t="s">
        <v>617</v>
      </c>
      <c r="D77" s="34">
        <v>61</v>
      </c>
    </row>
    <row r="78" spans="2:4" ht="24" customHeight="1" x14ac:dyDescent="0.2">
      <c r="C78" s="658" t="s">
        <v>618</v>
      </c>
      <c r="D78" s="34">
        <v>62</v>
      </c>
    </row>
    <row r="79" spans="2:4" ht="24" customHeight="1" x14ac:dyDescent="0.2">
      <c r="C79" s="658" t="s">
        <v>619</v>
      </c>
      <c r="D79" s="34">
        <v>62</v>
      </c>
    </row>
    <row r="80" spans="2:4" ht="19.5" customHeight="1" x14ac:dyDescent="0.2">
      <c r="B80" s="928" t="s">
        <v>169</v>
      </c>
      <c r="C80" s="928"/>
    </row>
  </sheetData>
  <customSheetViews>
    <customSheetView guid="{C6DB9338-125F-4216-B781-9736B7EB9E61}" showPageBreaks="1" showGridLines="0" printArea="1" view="pageBreakPreview" topLeftCell="A62">
      <selection activeCell="C25" sqref="C25"/>
      <rowBreaks count="1" manualBreakCount="1">
        <brk id="45" min="1" max="3" man="1"/>
      </rowBreaks>
      <pageMargins left="0.70866141732283472" right="0.70866141732283472" top="0.74803149606299213" bottom="0.74803149606299213" header="0.31496062992125984" footer="0.31496062992125984"/>
      <pageSetup scale="67" fitToHeight="3" orientation="portrait" r:id="rId1"/>
    </customSheetView>
  </customSheetViews>
  <mergeCells count="3">
    <mergeCell ref="B1:D1"/>
    <mergeCell ref="B3:D3"/>
    <mergeCell ref="B80:C80"/>
  </mergeCells>
  <hyperlinks>
    <hyperlink ref="C9" location="'2 '!A1" display="Producción mensual de leche de bovino 2002-2014"/>
    <hyperlink ref="C10" location="'3 '!A1" display="Producción acumulada mensual de leche de bovino 2001-2014"/>
    <hyperlink ref="C11" location="'3 '!A1" display="Gráfica 2: Tendencia en la producción mensual de leche de bovino 2010-2014"/>
    <hyperlink ref="C12" location="'4,5 '!A1" display="Producción anual de leche de bovino por entidad federativa 2003-2014"/>
    <hyperlink ref="C13" location="'6,7 '!A1" display="Producción mensual de leche de bovino por entidad federativa 2014"/>
    <hyperlink ref="C14" location="'8 '!A1" display="Gráfica 3: Principales estados productores de leche de bovino 2008-2014"/>
    <hyperlink ref="C17" location="'9 '!A1" display="Precio promedio anual de leche de bovino al consumidor 2008-2014"/>
    <hyperlink ref="C20" location="'11,12 '!A1" display="Elaboración y envasado de leche de líquida, derivados y otros productos 2008-2014 (volumen de producción)"/>
    <hyperlink ref="C25" location="'20 '!A1" display="Gráfica 4: Tendencia de producción mensual de leche entera en polvo de bovino 2008-2014"/>
    <hyperlink ref="C26" location="'20 '!A1" display="Indicadores seleccionados de la producción de leche condensada, evaporada y en polvo 2008-2014"/>
    <hyperlink ref="C27" location="'21 '!A1" display="Indicadores seleccionados de la producción de derivados y fermentos lácteos 2008-2014"/>
    <hyperlink ref="C28" location="'22 '!A1" display="Indicadores seleccionados en la elaboración y envasado de leche de bovino 2008-2014"/>
    <hyperlink ref="C29" location="'23 '!A1" display="Indicadores seleccionados en la industria de leche de bovino y derivados 2008-2014"/>
    <hyperlink ref="C31" location="'24 '!A1" display="Volumen de las exportaciones de leche de bovino, régimen definitivo 2008-2014"/>
    <hyperlink ref="C32" location="'25 '!A1" display="Valor de las exportaciones de leche de bovino, régimen definitivo 2008-2014"/>
    <hyperlink ref="C33" location="'26 '!A1" display="Volumen de las importaciones de leche de bovino, régimen definitivo 2008-2014"/>
    <hyperlink ref="C34" location="'27 '!A1" display="Valor de las importaciones de leche de bovino, régimen definitivo 2008-2014"/>
    <hyperlink ref="C35" location="'28 '!A1" display="Volumen de las exportaciones de derivados de leche de bovino, régimen definitivo 2008-2014"/>
    <hyperlink ref="C36" location="'29 '!A1" display="Valor de las exportaciones de derivados de leche de bovino, régimen definitivo 2008-2014"/>
    <hyperlink ref="C37" location="'30 '!A1" display="Volumen de las importaciones de derivados de leche de bovino, régimen definitivo 2008-2014"/>
    <hyperlink ref="C38" location="'31'!A1" display="Valor de las importaciones de derivados de leche de bovino, régimen definitivo 2008-2014"/>
    <hyperlink ref="C39" location="'32'!A1" display="Volumen de las importaciones de preparaciones a base de productos lácteos, régimen definitivo 2008-2014"/>
    <hyperlink ref="C40" location="'33'!A1" display="Valor de las importaciones de preparaciones a base de productos lácteos, régimen definitivo 2008-2014"/>
    <hyperlink ref="C42" location="'34'!A1" display="Producción de leche de bovino en países seleccionados 2009-2014"/>
    <hyperlink ref="C43" location="'35'!A1" display="Consumo de leche de bovino en países seleccionados 2009-2014"/>
    <hyperlink ref="C44" location="'36'!A1" display="Hato de vacas lecheras en países seleccionados 2009-2014"/>
    <hyperlink ref="C45" location="'37'!A1" display="Productividad de leche de bovino en países seleccionados 2009-2014"/>
    <hyperlink ref="C46" location="'38'!A1" display="Producción de queso en países seleccionados 2009-2014"/>
    <hyperlink ref="C47" location="'39'!A1" display="Consumo de queso en países seleccionados 2009-2014"/>
    <hyperlink ref="C48" location="'40'!A1" display="Importación de queso en países seleccionados 2009-2014"/>
    <hyperlink ref="C49" location="'41'!A1" display="Exportación de queso en países seleccionados 2009-2014"/>
    <hyperlink ref="C50" location="'42'!A1" display="Producción de mantequilla en países seleccionados 2009-2014"/>
    <hyperlink ref="C51" location="'43'!A1" display="Consumo de mantequilla en países seleccionados 2009-2014"/>
    <hyperlink ref="C52" location="'44'!A1" display="Importación de mantequilla en países seleccionados 2009-2014"/>
    <hyperlink ref="C53" location="'45'!A1" display="Exportación de mantequilla en países seleccionados 2009-2014"/>
    <hyperlink ref="C54" location="'46'!A1" display="Producción de leche descremada en polvo en países seleccionados 2009-2014"/>
    <hyperlink ref="C55" location="'47'!A1" display="Consumo de leche descremada en polvo en países seleccionados 2009-2014"/>
    <hyperlink ref="C56" location="'48'!A1" display="Importación de leche descremada en polvo en países seleccionados 2009-2014"/>
    <hyperlink ref="C57" location="'49'!A1" display="Exportación de leche descremada en polvo en países seleccionados 2009-2014"/>
    <hyperlink ref="C58" location="'50'!A1" display="Producción de leche entera en polvo en países seleccionados 2009-2015"/>
    <hyperlink ref="C59" location="'51'!A1" display="Consumo de leche entera en polvo en países seleccionados 2009-2015"/>
    <hyperlink ref="C60" location="'52'!A1" display="Importación de leche entera en polvo en países seleccionados 2009-2015"/>
    <hyperlink ref="C61" location="'53'!A1" display="Exportación de leche entera en polvo en países seleccionados 2009-2015"/>
    <hyperlink ref="C66" location="'56'!A1" display="Hato de vacas lecheras en Estados Unidos de América 2008-2013"/>
    <hyperlink ref="C67" location="'56'!A50" display="Rendimiento estimado mensual de leche de bovino en Estados Unidos de América 2008-2014"/>
    <hyperlink ref="C68" location="'57'!A1" display="Producción estimada mensual de leche de bovino en Estados Unidos de América 2008-2014"/>
    <hyperlink ref="C69" location="'57'!A60" display="Gráfica 6: Producción estimada mensual de leche de bovino en Estados Unidos de América 2010-2014"/>
    <hyperlink ref="C72" location="'59'!A1" display="Precio promedio mensual de productos lácteos en Estados Unidos de América 2008-2014"/>
    <hyperlink ref="C73" location="'59'!A60" display="Gráfica 8: Tendencia del precio promedio mensual de productos lácteos en Estados Unidos de América 2008-2014"/>
    <hyperlink ref="C74" location="'60'!A1" display="Precio FOB en mercados de Europa de leche entera en polvo 2008-2014"/>
    <hyperlink ref="C75" location="'60'!A60" display="Gráfica 9: Tendencia de los precios FOB en mercados de Europa de leche entera en polvo 2008-2014"/>
    <hyperlink ref="C76" location="'61'!A1" display="Precio FOB en mercados de Europa de leche descremada en polvo 2008-2014"/>
    <hyperlink ref="C77" location="'61'!A60" display="Gráfica 10: Tendencia de los precios FOB en mercados de Europa de leche descremada en polvo 2008-2014"/>
    <hyperlink ref="C78" location="'62'!A1" display="Precios FOB de exportación en mercados de Oceanía de leche entera en polvo 2008-2014"/>
    <hyperlink ref="C79" location="'62'!A43" display="Precios FOB de exportación en mercados de Oceanía de leche descremada en polvo 2008-2014"/>
    <hyperlink ref="B80" location="Fuentes!A1" display="Fuentes de información"/>
    <hyperlink ref="C23" location="'17,18 '!Área_de_impresión" display="Elaboración de derivados y fermentos lácteos, 2008-2014 (valor en miles de pesos)"/>
    <hyperlink ref="C16" location="'8 '!A1" display="Precio medio rural de leche de bovino por entidad federativa 2003-2013"/>
    <hyperlink ref="C62" location="'54'!A1" display="Principales países importadores de leche descremada en polvo, promedio 2006-2011"/>
    <hyperlink ref="C63" location="'54'!A42" display="Principales países importadores de leche entera en polvo, promedio 2006-2011"/>
    <hyperlink ref="C64" location="'55'!A1" display="Principales países importadores de leche en polvo, promedio 2006-2011"/>
    <hyperlink ref="C65" location="'55'!A60" display="Gráfica 5: Principales países importadores de leche en polvo, 2011"/>
    <hyperlink ref="C70" location="'58'!A1" display="Consumo nacional aparente y per cápita 2010-2014"/>
    <hyperlink ref="C21" location="'13,14 '!Área_de_impresión" display="Elaboración y envasado de leche de líquida, derivados y otros productos 2008-2014 (valor de la producción en miles de pesos)"/>
    <hyperlink ref="C22" location="'15,16 '!Área_de_impresión" display="Elaboración de derivados y fermentos lácteos, 2008-2014 (producción en toneladas)"/>
    <hyperlink ref="C7" location="'1 '!A1" display="Producción nacional de leche de bovino 1990-2014"/>
    <hyperlink ref="C8" location="'1 '!A1" display="Gráfica 1: Tendencia en la producción nacional de leche 1990-2014"/>
    <hyperlink ref="C24" location="'19 '!A1" display="Elaboración  de leche en polvo, condensada y evaporada 2008-2014 (volumen y valor de producción)                                        "/>
    <hyperlink ref="C18" location="'10 '!A1" display="Precio promedio mensual de leche de bovino al consumidor 2014"/>
  </hyperlinks>
  <printOptions horizontalCentered="1" verticalCentered="1"/>
  <pageMargins left="0.39370078740157483" right="0.39370078740157483" top="0.39370078740157483" bottom="0.39370078740157483" header="0" footer="0.19685039370078741"/>
  <pageSetup scale="75" fitToHeight="2" orientation="portrait" r:id="rId2"/>
  <headerFooter alignWithMargins="0"/>
  <rowBreaks count="1" manualBreakCount="1">
    <brk id="40" max="4" man="1"/>
  </rowBreak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0000FF"/>
  </sheetPr>
  <dimension ref="B2:M101"/>
  <sheetViews>
    <sheetView showGridLines="0" view="pageBreakPreview" zoomScale="80" zoomScaleNormal="100" zoomScaleSheetLayoutView="80" workbookViewId="0">
      <selection activeCell="L27" sqref="L27"/>
    </sheetView>
  </sheetViews>
  <sheetFormatPr baseColWidth="10" defaultColWidth="11.42578125" defaultRowHeight="12.75" x14ac:dyDescent="0.2"/>
  <cols>
    <col min="1" max="1" width="1.7109375" style="7" customWidth="1"/>
    <col min="2" max="2" width="18.140625" style="7" customWidth="1"/>
    <col min="3" max="3" width="15" style="7" customWidth="1"/>
    <col min="4" max="4" width="15.42578125" style="7" customWidth="1"/>
    <col min="5" max="5" width="18.42578125" style="7" customWidth="1"/>
    <col min="6" max="6" width="16.28515625" style="7" customWidth="1"/>
    <col min="7" max="7" width="16.7109375" style="7" customWidth="1"/>
    <col min="8" max="8" width="14.7109375" style="7" customWidth="1"/>
    <col min="9" max="9" width="14.28515625" style="7" customWidth="1"/>
    <col min="10" max="10" width="2.5703125" style="7" customWidth="1"/>
    <col min="11" max="16384" width="11.42578125" style="7"/>
  </cols>
  <sheetData>
    <row r="2" spans="2:11" s="100" customFormat="1" ht="15.75" x14ac:dyDescent="0.25">
      <c r="B2" s="90" t="s">
        <v>663</v>
      </c>
      <c r="K2" s="53" t="s">
        <v>188</v>
      </c>
    </row>
    <row r="3" spans="2:11" ht="8.25" customHeight="1" x14ac:dyDescent="0.2">
      <c r="C3" s="36"/>
    </row>
    <row r="4" spans="2:11" s="19" customFormat="1" ht="42.95" customHeight="1" x14ac:dyDescent="0.2">
      <c r="B4" s="993" t="s">
        <v>119</v>
      </c>
      <c r="C4" s="485" t="s">
        <v>284</v>
      </c>
      <c r="D4" s="485" t="s">
        <v>105</v>
      </c>
      <c r="E4" s="485" t="s">
        <v>109</v>
      </c>
      <c r="F4" s="485" t="s">
        <v>110</v>
      </c>
      <c r="G4" s="485" t="s">
        <v>111</v>
      </c>
      <c r="H4" s="485" t="s">
        <v>262</v>
      </c>
      <c r="I4" s="622" t="s">
        <v>285</v>
      </c>
    </row>
    <row r="5" spans="2:11" s="19" customFormat="1" ht="31.5" customHeight="1" thickBot="1" x14ac:dyDescent="0.25">
      <c r="B5" s="994"/>
      <c r="C5" s="596" t="s">
        <v>419</v>
      </c>
      <c r="D5" s="479" t="s">
        <v>106</v>
      </c>
      <c r="E5" s="995" t="s">
        <v>107</v>
      </c>
      <c r="F5" s="995"/>
      <c r="G5" s="995"/>
      <c r="H5" s="995"/>
      <c r="I5" s="598" t="s">
        <v>108</v>
      </c>
    </row>
    <row r="6" spans="2:11" s="19" customFormat="1" ht="5.25" customHeight="1" thickBot="1" x14ac:dyDescent="0.25">
      <c r="B6" s="617"/>
      <c r="C6" s="199"/>
      <c r="D6" s="199"/>
      <c r="E6" s="199"/>
      <c r="F6" s="199"/>
      <c r="G6" s="199"/>
      <c r="H6" s="199"/>
      <c r="I6" s="199"/>
    </row>
    <row r="7" spans="2:11" s="19" customFormat="1" ht="3.75" customHeight="1" x14ac:dyDescent="0.2">
      <c r="B7" s="184"/>
      <c r="C7" s="440"/>
      <c r="D7" s="440"/>
      <c r="E7" s="87"/>
      <c r="F7" s="440"/>
      <c r="G7" s="120"/>
      <c r="H7" s="440"/>
      <c r="I7" s="87"/>
    </row>
    <row r="8" spans="2:11" s="19" customFormat="1" ht="18" customHeight="1" x14ac:dyDescent="0.2">
      <c r="B8" s="804" t="s">
        <v>550</v>
      </c>
      <c r="C8" s="623"/>
      <c r="D8" s="623"/>
      <c r="E8" s="623"/>
      <c r="F8" s="623"/>
      <c r="G8" s="623"/>
      <c r="H8" s="623"/>
      <c r="I8" s="319"/>
    </row>
    <row r="9" spans="2:11" s="19" customFormat="1" ht="18" customHeight="1" x14ac:dyDescent="0.2">
      <c r="B9" s="806" t="s">
        <v>0</v>
      </c>
      <c r="C9" s="432">
        <v>43220</v>
      </c>
      <c r="D9" s="432">
        <v>9372</v>
      </c>
      <c r="E9" s="432">
        <v>517199</v>
      </c>
      <c r="F9" s="432">
        <v>11969830</v>
      </c>
      <c r="G9" s="432">
        <v>11876554</v>
      </c>
      <c r="H9" s="432">
        <v>118613</v>
      </c>
      <c r="I9" s="151">
        <v>75.399999999999991</v>
      </c>
    </row>
    <row r="10" spans="2:11" s="19" customFormat="1" ht="18" customHeight="1" x14ac:dyDescent="0.2">
      <c r="B10" s="807" t="s">
        <v>1</v>
      </c>
      <c r="C10" s="623">
        <v>43574</v>
      </c>
      <c r="D10" s="623">
        <v>8819</v>
      </c>
      <c r="E10" s="623">
        <v>521121</v>
      </c>
      <c r="F10" s="623">
        <v>11289875</v>
      </c>
      <c r="G10" s="623">
        <v>11207467</v>
      </c>
      <c r="H10" s="623">
        <v>100798</v>
      </c>
      <c r="I10" s="319">
        <v>74.36666666666666</v>
      </c>
    </row>
    <row r="11" spans="2:11" s="19" customFormat="1" ht="18" customHeight="1" x14ac:dyDescent="0.2">
      <c r="B11" s="806" t="s">
        <v>658</v>
      </c>
      <c r="C11" s="432">
        <v>43736</v>
      </c>
      <c r="D11" s="432">
        <v>9302</v>
      </c>
      <c r="E11" s="432">
        <v>530344</v>
      </c>
      <c r="F11" s="432">
        <v>12015889</v>
      </c>
      <c r="G11" s="432">
        <v>11889738</v>
      </c>
      <c r="H11" s="432">
        <v>115256</v>
      </c>
      <c r="I11" s="151">
        <v>74.666666666666657</v>
      </c>
    </row>
    <row r="12" spans="2:11" s="19" customFormat="1" ht="18" customHeight="1" x14ac:dyDescent="0.2">
      <c r="B12" s="807" t="s">
        <v>3</v>
      </c>
      <c r="C12" s="623">
        <v>43885</v>
      </c>
      <c r="D12" s="623">
        <v>9269</v>
      </c>
      <c r="E12" s="623">
        <v>526144</v>
      </c>
      <c r="F12" s="623">
        <v>12146373</v>
      </c>
      <c r="G12" s="623">
        <v>12063639</v>
      </c>
      <c r="H12" s="623">
        <v>116124</v>
      </c>
      <c r="I12" s="319">
        <v>76.033333333333346</v>
      </c>
    </row>
    <row r="13" spans="2:11" s="19" customFormat="1" ht="18" customHeight="1" x14ac:dyDescent="0.2">
      <c r="B13" s="806" t="s">
        <v>4</v>
      </c>
      <c r="C13" s="432">
        <v>43746</v>
      </c>
      <c r="D13" s="432">
        <v>9558</v>
      </c>
      <c r="E13" s="432">
        <v>539656</v>
      </c>
      <c r="F13" s="432">
        <v>12260550</v>
      </c>
      <c r="G13" s="432">
        <v>12179752</v>
      </c>
      <c r="H13" s="432">
        <v>117142</v>
      </c>
      <c r="I13" s="151">
        <v>76.5</v>
      </c>
    </row>
    <row r="14" spans="2:11" s="19" customFormat="1" ht="18" customHeight="1" x14ac:dyDescent="0.2">
      <c r="B14" s="807"/>
      <c r="C14" s="623"/>
      <c r="D14" s="623"/>
      <c r="E14" s="623"/>
      <c r="F14" s="623"/>
      <c r="G14" s="623"/>
      <c r="H14" s="623"/>
      <c r="I14" s="319"/>
    </row>
    <row r="15" spans="2:11" s="12" customFormat="1" ht="18" customHeight="1" x14ac:dyDescent="0.2">
      <c r="B15" s="803" t="s">
        <v>451</v>
      </c>
      <c r="C15" s="913">
        <v>43366.333333333336</v>
      </c>
      <c r="D15" s="913">
        <v>111190</v>
      </c>
      <c r="E15" s="913">
        <v>6140728</v>
      </c>
      <c r="F15" s="913">
        <v>139747394</v>
      </c>
      <c r="G15" s="913">
        <v>138861437</v>
      </c>
      <c r="H15" s="913">
        <v>1169578</v>
      </c>
      <c r="I15" s="886">
        <v>75.430555555555557</v>
      </c>
    </row>
    <row r="16" spans="2:11" s="19" customFormat="1" ht="18" customHeight="1" x14ac:dyDescent="0.2">
      <c r="B16" s="807" t="s">
        <v>0</v>
      </c>
      <c r="C16" s="623">
        <v>42944</v>
      </c>
      <c r="D16" s="623">
        <v>9340</v>
      </c>
      <c r="E16" s="623">
        <v>476567</v>
      </c>
      <c r="F16" s="623">
        <v>11477549</v>
      </c>
      <c r="G16" s="623">
        <v>11276524</v>
      </c>
      <c r="H16" s="623">
        <v>98823</v>
      </c>
      <c r="I16" s="319">
        <v>75.333333333333329</v>
      </c>
    </row>
    <row r="17" spans="2:9" s="19" customFormat="1" ht="18" customHeight="1" x14ac:dyDescent="0.2">
      <c r="B17" s="806" t="s">
        <v>1</v>
      </c>
      <c r="C17" s="432">
        <v>43045</v>
      </c>
      <c r="D17" s="432">
        <v>8727</v>
      </c>
      <c r="E17" s="432">
        <v>481652</v>
      </c>
      <c r="F17" s="432">
        <v>11026495</v>
      </c>
      <c r="G17" s="432">
        <v>11020781</v>
      </c>
      <c r="H17" s="432">
        <v>117469</v>
      </c>
      <c r="I17" s="151">
        <v>74.699999999999989</v>
      </c>
    </row>
    <row r="18" spans="2:9" s="19" customFormat="1" ht="18" customHeight="1" x14ac:dyDescent="0.2">
      <c r="B18" s="807" t="s">
        <v>2</v>
      </c>
      <c r="C18" s="623">
        <v>43095</v>
      </c>
      <c r="D18" s="623">
        <v>9254</v>
      </c>
      <c r="E18" s="623">
        <v>490930</v>
      </c>
      <c r="F18" s="623">
        <v>11767296</v>
      </c>
      <c r="G18" s="623">
        <v>11613870</v>
      </c>
      <c r="H18" s="623">
        <v>101397</v>
      </c>
      <c r="I18" s="319">
        <v>76.2</v>
      </c>
    </row>
    <row r="19" spans="2:9" s="19" customFormat="1" ht="18" customHeight="1" x14ac:dyDescent="0.2">
      <c r="B19" s="806" t="s">
        <v>3</v>
      </c>
      <c r="C19" s="432">
        <v>43490</v>
      </c>
      <c r="D19" s="432">
        <v>9162</v>
      </c>
      <c r="E19" s="432">
        <v>490857</v>
      </c>
      <c r="F19" s="432">
        <v>11723411</v>
      </c>
      <c r="G19" s="432">
        <v>11617511</v>
      </c>
      <c r="H19" s="432">
        <v>133994</v>
      </c>
      <c r="I19" s="151">
        <v>75.399999999999991</v>
      </c>
    </row>
    <row r="20" spans="2:9" s="19" customFormat="1" ht="18" customHeight="1" x14ac:dyDescent="0.2">
      <c r="B20" s="807" t="s">
        <v>4</v>
      </c>
      <c r="C20" s="623">
        <v>43628</v>
      </c>
      <c r="D20" s="623">
        <v>9443</v>
      </c>
      <c r="E20" s="623">
        <v>498095</v>
      </c>
      <c r="F20" s="623">
        <v>11840002</v>
      </c>
      <c r="G20" s="623">
        <v>11819321</v>
      </c>
      <c r="H20" s="623">
        <v>105438</v>
      </c>
      <c r="I20" s="319">
        <v>75.2</v>
      </c>
    </row>
    <row r="21" spans="2:9" s="19" customFormat="1" ht="18" customHeight="1" x14ac:dyDescent="0.2">
      <c r="B21" s="806" t="s">
        <v>5</v>
      </c>
      <c r="C21" s="432">
        <v>43622</v>
      </c>
      <c r="D21" s="432">
        <v>9362</v>
      </c>
      <c r="E21" s="432">
        <v>506401</v>
      </c>
      <c r="F21" s="432">
        <v>11814677</v>
      </c>
      <c r="G21" s="432">
        <v>11664784</v>
      </c>
      <c r="H21" s="432">
        <v>132227</v>
      </c>
      <c r="I21" s="151">
        <v>75.399999999999991</v>
      </c>
    </row>
    <row r="22" spans="2:9" s="19" customFormat="1" ht="18" customHeight="1" x14ac:dyDescent="0.2">
      <c r="B22" s="807" t="s">
        <v>60</v>
      </c>
      <c r="C22" s="623">
        <v>43033</v>
      </c>
      <c r="D22" s="623">
        <v>9277</v>
      </c>
      <c r="E22" s="623">
        <v>491548</v>
      </c>
      <c r="F22" s="623">
        <v>11712422</v>
      </c>
      <c r="G22" s="623">
        <v>11632721</v>
      </c>
      <c r="H22" s="623">
        <v>92026</v>
      </c>
      <c r="I22" s="319">
        <v>75.333333333333329</v>
      </c>
    </row>
    <row r="23" spans="2:9" s="19" customFormat="1" ht="18" customHeight="1" x14ac:dyDescent="0.2">
      <c r="B23" s="806" t="s">
        <v>61</v>
      </c>
      <c r="C23" s="432">
        <v>43397</v>
      </c>
      <c r="D23" s="432">
        <v>9578</v>
      </c>
      <c r="E23" s="432">
        <v>515405</v>
      </c>
      <c r="F23" s="432">
        <v>12177200</v>
      </c>
      <c r="G23" s="432">
        <v>12075253</v>
      </c>
      <c r="H23" s="432">
        <v>96328</v>
      </c>
      <c r="I23" s="151">
        <v>75.733333333333334</v>
      </c>
    </row>
    <row r="24" spans="2:9" s="19" customFormat="1" ht="18" customHeight="1" x14ac:dyDescent="0.2">
      <c r="B24" s="807" t="s">
        <v>62</v>
      </c>
      <c r="C24" s="623">
        <v>43462</v>
      </c>
      <c r="D24" s="623">
        <v>9107</v>
      </c>
      <c r="E24" s="623">
        <v>493305</v>
      </c>
      <c r="F24" s="623">
        <v>11597760</v>
      </c>
      <c r="G24" s="623">
        <v>11569366</v>
      </c>
      <c r="H24" s="623">
        <v>119762</v>
      </c>
      <c r="I24" s="319">
        <v>76.13333333333334</v>
      </c>
    </row>
    <row r="25" spans="2:9" s="19" customFormat="1" ht="18" customHeight="1" x14ac:dyDescent="0.2">
      <c r="B25" s="806" t="s">
        <v>63</v>
      </c>
      <c r="C25" s="432">
        <v>43537</v>
      </c>
      <c r="D25" s="432">
        <v>9561</v>
      </c>
      <c r="E25" s="432">
        <v>519776</v>
      </c>
      <c r="F25" s="432">
        <v>11903008</v>
      </c>
      <c r="G25" s="432">
        <v>11775794</v>
      </c>
      <c r="H25" s="432">
        <v>87849</v>
      </c>
      <c r="I25" s="151">
        <v>76.600000000000009</v>
      </c>
    </row>
    <row r="26" spans="2:9" s="19" customFormat="1" ht="18" customHeight="1" x14ac:dyDescent="0.2">
      <c r="B26" s="807" t="s">
        <v>64</v>
      </c>
      <c r="C26" s="623">
        <v>43752</v>
      </c>
      <c r="D26" s="623">
        <v>9344</v>
      </c>
      <c r="E26" s="623">
        <v>520948</v>
      </c>
      <c r="F26" s="623">
        <v>11858420</v>
      </c>
      <c r="G26" s="623">
        <v>11838243</v>
      </c>
      <c r="H26" s="623">
        <v>125170</v>
      </c>
      <c r="I26" s="319">
        <v>74.766666666666666</v>
      </c>
    </row>
    <row r="27" spans="2:9" s="19" customFormat="1" ht="18" customHeight="1" x14ac:dyDescent="0.2">
      <c r="B27" s="806" t="s">
        <v>65</v>
      </c>
      <c r="C27" s="432">
        <v>43391</v>
      </c>
      <c r="D27" s="432">
        <v>9035</v>
      </c>
      <c r="E27" s="432">
        <v>655244</v>
      </c>
      <c r="F27" s="432">
        <v>10849154</v>
      </c>
      <c r="G27" s="432">
        <v>10957269</v>
      </c>
      <c r="H27" s="432">
        <v>101958</v>
      </c>
      <c r="I27" s="151">
        <v>74.36666666666666</v>
      </c>
    </row>
    <row r="28" spans="2:9" s="12" customFormat="1" ht="18" customHeight="1" x14ac:dyDescent="0.2">
      <c r="B28" s="804">
        <v>2017</v>
      </c>
      <c r="C28" s="920">
        <v>42632.75</v>
      </c>
      <c r="D28" s="920">
        <v>109275</v>
      </c>
      <c r="E28" s="920">
        <v>5721845</v>
      </c>
      <c r="F28" s="920">
        <v>135576038</v>
      </c>
      <c r="G28" s="920">
        <v>135241329</v>
      </c>
      <c r="H28" s="920">
        <v>1371784</v>
      </c>
      <c r="I28" s="921">
        <v>76.090740740740742</v>
      </c>
    </row>
    <row r="29" spans="2:9" s="19" customFormat="1" ht="18" customHeight="1" x14ac:dyDescent="0.2">
      <c r="B29" s="806" t="s">
        <v>0</v>
      </c>
      <c r="C29" s="432">
        <v>41939</v>
      </c>
      <c r="D29" s="432">
        <v>9022</v>
      </c>
      <c r="E29" s="432">
        <v>451494</v>
      </c>
      <c r="F29" s="432">
        <v>11324243</v>
      </c>
      <c r="G29" s="432">
        <v>11203509</v>
      </c>
      <c r="H29" s="432">
        <v>67064</v>
      </c>
      <c r="I29" s="151">
        <v>77</v>
      </c>
    </row>
    <row r="30" spans="2:9" s="19" customFormat="1" ht="18" customHeight="1" x14ac:dyDescent="0.2">
      <c r="B30" s="807" t="s">
        <v>1</v>
      </c>
      <c r="C30" s="623">
        <v>42117</v>
      </c>
      <c r="D30" s="623">
        <v>8529</v>
      </c>
      <c r="E30" s="623">
        <v>446979</v>
      </c>
      <c r="F30" s="623">
        <v>10883660</v>
      </c>
      <c r="G30" s="623">
        <v>10756522</v>
      </c>
      <c r="H30" s="623">
        <v>97247</v>
      </c>
      <c r="I30" s="319">
        <v>75.566666666666663</v>
      </c>
    </row>
    <row r="31" spans="2:9" s="19" customFormat="1" ht="18" customHeight="1" x14ac:dyDescent="0.2">
      <c r="B31" s="806" t="s">
        <v>2</v>
      </c>
      <c r="C31" s="432">
        <v>42248</v>
      </c>
      <c r="D31" s="432">
        <v>9129</v>
      </c>
      <c r="E31" s="432">
        <v>473492</v>
      </c>
      <c r="F31" s="432">
        <v>11485603</v>
      </c>
      <c r="G31" s="432">
        <v>11576750</v>
      </c>
      <c r="H31" s="432">
        <v>117262</v>
      </c>
      <c r="I31" s="151">
        <v>77.599999999999994</v>
      </c>
    </row>
    <row r="32" spans="2:9" s="19" customFormat="1" ht="18" customHeight="1" x14ac:dyDescent="0.2">
      <c r="B32" s="807" t="s">
        <v>3</v>
      </c>
      <c r="C32" s="623">
        <v>42192</v>
      </c>
      <c r="D32" s="623">
        <v>8747</v>
      </c>
      <c r="E32" s="623">
        <v>462835</v>
      </c>
      <c r="F32" s="623">
        <v>10965667</v>
      </c>
      <c r="G32" s="623">
        <v>11003172</v>
      </c>
      <c r="H32" s="623">
        <v>113719</v>
      </c>
      <c r="I32" s="319">
        <v>75.933333333333337</v>
      </c>
    </row>
    <row r="33" spans="2:9" s="19" customFormat="1" ht="18" customHeight="1" x14ac:dyDescent="0.2">
      <c r="B33" s="806" t="s">
        <v>4</v>
      </c>
      <c r="C33" s="432">
        <v>42239</v>
      </c>
      <c r="D33" s="432">
        <v>9156</v>
      </c>
      <c r="E33" s="432">
        <v>464957</v>
      </c>
      <c r="F33" s="432">
        <v>11409502</v>
      </c>
      <c r="G33" s="432">
        <v>11422516</v>
      </c>
      <c r="H33" s="432">
        <v>122285</v>
      </c>
      <c r="I33" s="151">
        <v>77.400000000000006</v>
      </c>
    </row>
    <row r="34" spans="2:9" s="19" customFormat="1" ht="18" customHeight="1" x14ac:dyDescent="0.2">
      <c r="B34" s="807" t="s">
        <v>5</v>
      </c>
      <c r="C34" s="623">
        <v>42294</v>
      </c>
      <c r="D34" s="623">
        <v>9148</v>
      </c>
      <c r="E34" s="623">
        <v>466113</v>
      </c>
      <c r="F34" s="623">
        <v>11591001</v>
      </c>
      <c r="G34" s="623">
        <v>11562215</v>
      </c>
      <c r="H34" s="623">
        <v>130999</v>
      </c>
      <c r="I34" s="319">
        <v>76.36666666666666</v>
      </c>
    </row>
    <row r="35" spans="2:9" s="19" customFormat="1" ht="18" customHeight="1" x14ac:dyDescent="0.2">
      <c r="B35" s="806" t="s">
        <v>60</v>
      </c>
      <c r="C35" s="432">
        <v>42612</v>
      </c>
      <c r="D35" s="432">
        <v>9180</v>
      </c>
      <c r="E35" s="432">
        <v>460375</v>
      </c>
      <c r="F35" s="432">
        <v>11174495</v>
      </c>
      <c r="G35" s="432">
        <v>11236887</v>
      </c>
      <c r="H35" s="432">
        <v>134569</v>
      </c>
      <c r="I35" s="151">
        <v>76.433333333333337</v>
      </c>
    </row>
    <row r="36" spans="2:9" s="19" customFormat="1" ht="18" customHeight="1" x14ac:dyDescent="0.2">
      <c r="B36" s="807" t="s">
        <v>61</v>
      </c>
      <c r="C36" s="623">
        <v>42885</v>
      </c>
      <c r="D36" s="623">
        <v>9442</v>
      </c>
      <c r="E36" s="623">
        <v>472737</v>
      </c>
      <c r="F36" s="623">
        <v>11697763</v>
      </c>
      <c r="G36" s="623">
        <v>11699643</v>
      </c>
      <c r="H36" s="623">
        <v>159915</v>
      </c>
      <c r="I36" s="319">
        <v>75.933333333333337</v>
      </c>
    </row>
    <row r="37" spans="2:9" s="19" customFormat="1" ht="18" customHeight="1" x14ac:dyDescent="0.2">
      <c r="B37" s="806" t="s">
        <v>62</v>
      </c>
      <c r="C37" s="432">
        <v>43269</v>
      </c>
      <c r="D37" s="432">
        <v>9186</v>
      </c>
      <c r="E37" s="432">
        <v>466715</v>
      </c>
      <c r="F37" s="432">
        <v>11056918</v>
      </c>
      <c r="G37" s="432">
        <v>11053322</v>
      </c>
      <c r="H37" s="432">
        <v>140004</v>
      </c>
      <c r="I37" s="151">
        <v>74.800000000000011</v>
      </c>
    </row>
    <row r="38" spans="2:9" s="19" customFormat="1" ht="18" customHeight="1" x14ac:dyDescent="0.2">
      <c r="B38" s="807" t="s">
        <v>63</v>
      </c>
      <c r="C38" s="623">
        <v>42087.5</v>
      </c>
      <c r="D38" s="623">
        <v>9267</v>
      </c>
      <c r="E38" s="623">
        <v>471202</v>
      </c>
      <c r="F38" s="623">
        <v>11367673</v>
      </c>
      <c r="G38" s="623">
        <v>11288023</v>
      </c>
      <c r="H38" s="623">
        <v>89000</v>
      </c>
      <c r="I38" s="319">
        <v>74.499999999999986</v>
      </c>
    </row>
    <row r="39" spans="2:9" s="19" customFormat="1" ht="18" customHeight="1" x14ac:dyDescent="0.2">
      <c r="B39" s="806" t="s">
        <v>64</v>
      </c>
      <c r="C39" s="432">
        <v>41683</v>
      </c>
      <c r="D39" s="432">
        <v>9227</v>
      </c>
      <c r="E39" s="432">
        <v>478729</v>
      </c>
      <c r="F39" s="432">
        <v>11582451</v>
      </c>
      <c r="G39" s="432">
        <v>11487490</v>
      </c>
      <c r="H39" s="432">
        <v>102338</v>
      </c>
      <c r="I39" s="151">
        <v>74.13333333333334</v>
      </c>
    </row>
    <row r="40" spans="2:9" s="19" customFormat="1" ht="18" customHeight="1" x14ac:dyDescent="0.2">
      <c r="B40" s="807" t="s">
        <v>65</v>
      </c>
      <c r="C40" s="623">
        <v>41628</v>
      </c>
      <c r="D40" s="623">
        <v>9242</v>
      </c>
      <c r="E40" s="623">
        <v>606217</v>
      </c>
      <c r="F40" s="623">
        <v>11037062</v>
      </c>
      <c r="G40" s="623">
        <v>10951280</v>
      </c>
      <c r="H40" s="623">
        <v>97382</v>
      </c>
      <c r="I40" s="319">
        <v>75.166666666666671</v>
      </c>
    </row>
    <row r="41" spans="2:9" s="12" customFormat="1" ht="18" customHeight="1" x14ac:dyDescent="0.2">
      <c r="B41" s="803">
        <v>2016</v>
      </c>
      <c r="C41" s="913">
        <v>41671.5</v>
      </c>
      <c r="D41" s="913">
        <v>107341</v>
      </c>
      <c r="E41" s="913">
        <v>5369062</v>
      </c>
      <c r="F41" s="913">
        <v>128263461</v>
      </c>
      <c r="G41" s="913">
        <v>127681619</v>
      </c>
      <c r="H41" s="913">
        <v>1062905</v>
      </c>
      <c r="I41" s="886">
        <v>78.261111111111134</v>
      </c>
    </row>
    <row r="42" spans="2:9" s="19" customFormat="1" ht="18" customHeight="1" x14ac:dyDescent="0.2">
      <c r="B42" s="807" t="s">
        <v>0</v>
      </c>
      <c r="C42" s="623">
        <v>40868</v>
      </c>
      <c r="D42" s="623">
        <v>8706</v>
      </c>
      <c r="E42" s="623">
        <v>425336</v>
      </c>
      <c r="F42" s="623">
        <v>10436226</v>
      </c>
      <c r="G42" s="623">
        <v>10232584</v>
      </c>
      <c r="H42" s="623">
        <v>85695</v>
      </c>
      <c r="I42" s="319">
        <v>76.5</v>
      </c>
    </row>
    <row r="43" spans="2:9" s="19" customFormat="1" ht="18" customHeight="1" x14ac:dyDescent="0.2">
      <c r="B43" s="806" t="s">
        <v>1</v>
      </c>
      <c r="C43" s="432">
        <v>41073</v>
      </c>
      <c r="D43" s="432">
        <v>8523</v>
      </c>
      <c r="E43" s="432">
        <v>414455</v>
      </c>
      <c r="F43" s="432">
        <v>10143568</v>
      </c>
      <c r="G43" s="432">
        <v>10050514</v>
      </c>
      <c r="H43" s="432">
        <v>76222</v>
      </c>
      <c r="I43" s="151">
        <v>76.633333333333326</v>
      </c>
    </row>
    <row r="44" spans="2:9" s="19" customFormat="1" ht="18" customHeight="1" x14ac:dyDescent="0.2">
      <c r="B44" s="807" t="s">
        <v>2</v>
      </c>
      <c r="C44" s="623">
        <v>41311</v>
      </c>
      <c r="D44" s="623">
        <v>8870</v>
      </c>
      <c r="E44" s="623">
        <v>447951</v>
      </c>
      <c r="F44" s="623">
        <v>10894673</v>
      </c>
      <c r="G44" s="623">
        <v>10689947</v>
      </c>
      <c r="H44" s="623">
        <v>78826</v>
      </c>
      <c r="I44" s="319">
        <v>78.13333333333334</v>
      </c>
    </row>
    <row r="45" spans="2:9" s="19" customFormat="1" ht="18" customHeight="1" x14ac:dyDescent="0.2">
      <c r="B45" s="806" t="s">
        <v>3</v>
      </c>
      <c r="C45" s="432">
        <v>41015</v>
      </c>
      <c r="D45" s="432">
        <v>8814</v>
      </c>
      <c r="E45" s="432">
        <v>421021</v>
      </c>
      <c r="F45" s="432">
        <v>10696921</v>
      </c>
      <c r="G45" s="432">
        <v>10668539</v>
      </c>
      <c r="H45" s="432">
        <v>93398</v>
      </c>
      <c r="I45" s="151">
        <v>77.100000000000009</v>
      </c>
    </row>
    <row r="46" spans="2:9" s="19" customFormat="1" ht="18" customHeight="1" x14ac:dyDescent="0.2">
      <c r="B46" s="807" t="s">
        <v>4</v>
      </c>
      <c r="C46" s="623">
        <v>41224</v>
      </c>
      <c r="D46" s="623">
        <v>8898</v>
      </c>
      <c r="E46" s="623">
        <v>429733</v>
      </c>
      <c r="F46" s="623">
        <v>10606462</v>
      </c>
      <c r="G46" s="623">
        <v>10530346</v>
      </c>
      <c r="H46" s="623">
        <v>88547</v>
      </c>
      <c r="I46" s="319">
        <v>78.066666666666663</v>
      </c>
    </row>
    <row r="47" spans="2:9" s="19" customFormat="1" ht="18" customHeight="1" x14ac:dyDescent="0.2">
      <c r="B47" s="806" t="s">
        <v>5</v>
      </c>
      <c r="C47" s="432">
        <v>41638</v>
      </c>
      <c r="D47" s="432">
        <v>8966</v>
      </c>
      <c r="E47" s="432">
        <v>433496</v>
      </c>
      <c r="F47" s="432">
        <v>10764672</v>
      </c>
      <c r="G47" s="432">
        <v>10553041</v>
      </c>
      <c r="H47" s="432">
        <v>85347</v>
      </c>
      <c r="I47" s="151">
        <v>77.5</v>
      </c>
    </row>
    <row r="48" spans="2:9" s="19" customFormat="1" ht="18" customHeight="1" x14ac:dyDescent="0.2">
      <c r="B48" s="807" t="s">
        <v>60</v>
      </c>
      <c r="C48" s="623">
        <v>41919</v>
      </c>
      <c r="D48" s="623">
        <v>9072</v>
      </c>
      <c r="E48" s="623">
        <v>435451</v>
      </c>
      <c r="F48" s="623">
        <v>10588635</v>
      </c>
      <c r="G48" s="623">
        <v>10597056</v>
      </c>
      <c r="H48" s="623">
        <v>81292</v>
      </c>
      <c r="I48" s="319">
        <v>77.2</v>
      </c>
    </row>
    <row r="49" spans="2:13" s="19" customFormat="1" ht="18" customHeight="1" x14ac:dyDescent="0.2">
      <c r="B49" s="806" t="s">
        <v>61</v>
      </c>
      <c r="C49" s="432">
        <v>42166</v>
      </c>
      <c r="D49" s="432">
        <v>9265</v>
      </c>
      <c r="E49" s="432">
        <v>447824</v>
      </c>
      <c r="F49" s="432">
        <v>10921180</v>
      </c>
      <c r="G49" s="432">
        <v>11071568</v>
      </c>
      <c r="H49" s="432">
        <v>94502</v>
      </c>
      <c r="I49" s="151">
        <v>78.2</v>
      </c>
    </row>
    <row r="50" spans="2:13" s="19" customFormat="1" ht="18" customHeight="1" x14ac:dyDescent="0.2">
      <c r="B50" s="807" t="s">
        <v>62</v>
      </c>
      <c r="C50" s="623">
        <v>42122</v>
      </c>
      <c r="D50" s="623">
        <v>8959</v>
      </c>
      <c r="E50" s="623">
        <v>439931</v>
      </c>
      <c r="F50" s="623">
        <v>10727971</v>
      </c>
      <c r="G50" s="623">
        <v>10642621</v>
      </c>
      <c r="H50" s="623">
        <v>94165</v>
      </c>
      <c r="I50" s="319">
        <v>79.2</v>
      </c>
    </row>
    <row r="51" spans="2:13" s="19" customFormat="1" ht="18" customHeight="1" x14ac:dyDescent="0.2">
      <c r="B51" s="806" t="s">
        <v>63</v>
      </c>
      <c r="C51" s="432">
        <v>42168</v>
      </c>
      <c r="D51" s="432">
        <v>9078</v>
      </c>
      <c r="E51" s="432">
        <v>444004</v>
      </c>
      <c r="F51" s="432">
        <v>10821041</v>
      </c>
      <c r="G51" s="432">
        <v>10907252</v>
      </c>
      <c r="H51" s="432">
        <v>107397</v>
      </c>
      <c r="I51" s="151">
        <v>80.2</v>
      </c>
    </row>
    <row r="52" spans="2:13" s="19" customFormat="1" ht="18" customHeight="1" x14ac:dyDescent="0.2">
      <c r="B52" s="807" t="s">
        <v>64</v>
      </c>
      <c r="C52" s="623">
        <v>42315</v>
      </c>
      <c r="D52" s="623">
        <v>8991</v>
      </c>
      <c r="E52" s="623">
        <v>456038</v>
      </c>
      <c r="F52" s="623">
        <v>10905213</v>
      </c>
      <c r="G52" s="623">
        <v>10994152</v>
      </c>
      <c r="H52" s="623">
        <v>88757</v>
      </c>
      <c r="I52" s="319">
        <v>80.2</v>
      </c>
    </row>
    <row r="53" spans="2:13" s="19" customFormat="1" ht="18" customHeight="1" x14ac:dyDescent="0.2">
      <c r="B53" s="806" t="s">
        <v>65</v>
      </c>
      <c r="C53" s="432">
        <v>42239</v>
      </c>
      <c r="D53" s="432">
        <v>9199</v>
      </c>
      <c r="E53" s="432">
        <v>573822</v>
      </c>
      <c r="F53" s="432">
        <v>10756899</v>
      </c>
      <c r="G53" s="432">
        <v>10743999</v>
      </c>
      <c r="H53" s="432">
        <v>88757</v>
      </c>
      <c r="I53" s="151">
        <v>80.2</v>
      </c>
    </row>
    <row r="54" spans="2:13" s="12" customFormat="1" ht="18" customHeight="1" x14ac:dyDescent="0.2">
      <c r="B54" s="804">
        <v>2015</v>
      </c>
      <c r="C54" s="920">
        <v>41688.333333333336</v>
      </c>
      <c r="D54" s="920">
        <v>107113</v>
      </c>
      <c r="E54" s="920">
        <v>5039251</v>
      </c>
      <c r="F54" s="920">
        <v>125375661</v>
      </c>
      <c r="G54" s="920">
        <v>124753300</v>
      </c>
      <c r="H54" s="920">
        <v>929452</v>
      </c>
      <c r="I54" s="921">
        <v>78.568476430976418</v>
      </c>
    </row>
    <row r="55" spans="2:13" s="19" customFormat="1" ht="18" customHeight="1" x14ac:dyDescent="0.2">
      <c r="B55" s="806" t="s">
        <v>0</v>
      </c>
      <c r="C55" s="432">
        <v>41401</v>
      </c>
      <c r="D55" s="432">
        <v>8967</v>
      </c>
      <c r="E55" s="432">
        <v>401999</v>
      </c>
      <c r="F55" s="432">
        <v>10588397</v>
      </c>
      <c r="G55" s="432">
        <v>10135206</v>
      </c>
      <c r="H55" s="432">
        <v>106931</v>
      </c>
      <c r="I55" s="151">
        <v>78.033333333333331</v>
      </c>
      <c r="K55" s="38"/>
      <c r="L55" s="38"/>
      <c r="M55" s="38"/>
    </row>
    <row r="56" spans="2:13" s="19" customFormat="1" ht="18" customHeight="1" x14ac:dyDescent="0.2">
      <c r="B56" s="807" t="s">
        <v>1</v>
      </c>
      <c r="C56" s="623">
        <v>41504</v>
      </c>
      <c r="D56" s="623">
        <v>8347</v>
      </c>
      <c r="E56" s="623">
        <v>391199</v>
      </c>
      <c r="F56" s="623">
        <v>9886405</v>
      </c>
      <c r="G56" s="623">
        <v>9457983</v>
      </c>
      <c r="H56" s="623">
        <v>97762</v>
      </c>
      <c r="I56" s="319">
        <v>77.433333333333337</v>
      </c>
      <c r="K56" s="38"/>
      <c r="L56" s="38"/>
      <c r="M56" s="38"/>
    </row>
    <row r="57" spans="2:13" s="19" customFormat="1" ht="18" customHeight="1" x14ac:dyDescent="0.2">
      <c r="B57" s="806" t="s">
        <v>2</v>
      </c>
      <c r="C57" s="432">
        <v>41456</v>
      </c>
      <c r="D57" s="432">
        <v>8903</v>
      </c>
      <c r="E57" s="432">
        <v>425644</v>
      </c>
      <c r="F57" s="432">
        <v>10700574</v>
      </c>
      <c r="G57" s="432">
        <v>10425545</v>
      </c>
      <c r="H57" s="432">
        <v>106689</v>
      </c>
      <c r="I57" s="151">
        <v>77.8</v>
      </c>
      <c r="K57" s="38"/>
      <c r="L57" s="38"/>
      <c r="M57" s="38"/>
    </row>
    <row r="58" spans="2:13" s="19" customFormat="1" ht="18" customHeight="1" x14ac:dyDescent="0.2">
      <c r="B58" s="807" t="s">
        <v>3</v>
      </c>
      <c r="C58" s="623">
        <v>41713</v>
      </c>
      <c r="D58" s="623">
        <v>8892</v>
      </c>
      <c r="E58" s="623">
        <v>403658</v>
      </c>
      <c r="F58" s="623">
        <v>10363271</v>
      </c>
      <c r="G58" s="623">
        <v>10409428</v>
      </c>
      <c r="H58" s="623">
        <v>101967</v>
      </c>
      <c r="I58" s="319">
        <v>78.755050505050505</v>
      </c>
      <c r="K58" s="38"/>
      <c r="L58" s="38"/>
      <c r="M58" s="38"/>
    </row>
    <row r="59" spans="2:13" s="19" customFormat="1" ht="18" customHeight="1" x14ac:dyDescent="0.2">
      <c r="B59" s="806" t="s">
        <v>4</v>
      </c>
      <c r="C59" s="432">
        <v>41889</v>
      </c>
      <c r="D59" s="432">
        <v>8961</v>
      </c>
      <c r="E59" s="432">
        <v>410235</v>
      </c>
      <c r="F59" s="432">
        <v>10130620</v>
      </c>
      <c r="G59" s="432">
        <v>9915125</v>
      </c>
      <c r="H59" s="432">
        <v>87295</v>
      </c>
      <c r="I59" s="151">
        <v>79.533333333333331</v>
      </c>
    </row>
    <row r="60" spans="2:13" s="19" customFormat="1" ht="18" customHeight="1" x14ac:dyDescent="0.2">
      <c r="B60" s="807" t="s">
        <v>5</v>
      </c>
      <c r="C60" s="623">
        <v>41757</v>
      </c>
      <c r="D60" s="623">
        <v>9015</v>
      </c>
      <c r="E60" s="623">
        <v>403467</v>
      </c>
      <c r="F60" s="623">
        <v>10355962</v>
      </c>
      <c r="G60" s="623">
        <v>10132841</v>
      </c>
      <c r="H60" s="623">
        <v>87290</v>
      </c>
      <c r="I60" s="319">
        <v>77.5</v>
      </c>
    </row>
    <row r="61" spans="2:13" s="19" customFormat="1" ht="18" customHeight="1" x14ac:dyDescent="0.2">
      <c r="B61" s="806" t="s">
        <v>60</v>
      </c>
      <c r="C61" s="432">
        <v>42234</v>
      </c>
      <c r="D61" s="432">
        <v>9394</v>
      </c>
      <c r="E61" s="432">
        <v>420777</v>
      </c>
      <c r="F61" s="432">
        <v>10481575</v>
      </c>
      <c r="G61" s="432">
        <v>10507071</v>
      </c>
      <c r="H61" s="432">
        <v>0</v>
      </c>
      <c r="I61" s="151">
        <v>79</v>
      </c>
    </row>
    <row r="62" spans="2:13" s="19" customFormat="1" ht="18" customHeight="1" x14ac:dyDescent="0.2">
      <c r="B62" s="807" t="s">
        <v>61</v>
      </c>
      <c r="C62" s="623">
        <v>42083</v>
      </c>
      <c r="D62" s="623">
        <v>9105</v>
      </c>
      <c r="E62" s="623">
        <v>407698</v>
      </c>
      <c r="F62" s="623">
        <v>10628613</v>
      </c>
      <c r="G62" s="623">
        <v>10710378</v>
      </c>
      <c r="H62" s="623">
        <v>89274</v>
      </c>
      <c r="I62" s="319">
        <v>78.3</v>
      </c>
    </row>
    <row r="63" spans="2:13" s="19" customFormat="1" ht="18" customHeight="1" x14ac:dyDescent="0.2">
      <c r="B63" s="806" t="s">
        <v>62</v>
      </c>
      <c r="C63" s="432">
        <v>41852</v>
      </c>
      <c r="D63" s="432">
        <v>8859</v>
      </c>
      <c r="E63" s="432">
        <v>406146</v>
      </c>
      <c r="F63" s="432">
        <v>10388939</v>
      </c>
      <c r="G63" s="432">
        <v>10783003</v>
      </c>
      <c r="H63" s="432">
        <v>0</v>
      </c>
      <c r="I63" s="151">
        <v>77.86666666666666</v>
      </c>
    </row>
    <row r="64" spans="2:13" s="19" customFormat="1" ht="18" customHeight="1" x14ac:dyDescent="0.2">
      <c r="B64" s="807" t="s">
        <v>63</v>
      </c>
      <c r="C64" s="623">
        <v>41862</v>
      </c>
      <c r="D64" s="623">
        <v>9188</v>
      </c>
      <c r="E64" s="623">
        <v>415588</v>
      </c>
      <c r="F64" s="623">
        <v>10843947</v>
      </c>
      <c r="G64" s="623">
        <v>11405723</v>
      </c>
      <c r="H64" s="623">
        <v>76082</v>
      </c>
      <c r="I64" s="319">
        <v>79.5</v>
      </c>
    </row>
    <row r="65" spans="2:9" s="19" customFormat="1" ht="18" customHeight="1" x14ac:dyDescent="0.2">
      <c r="B65" s="806" t="s">
        <v>64</v>
      </c>
      <c r="C65" s="432">
        <v>41608</v>
      </c>
      <c r="D65" s="432">
        <v>8707</v>
      </c>
      <c r="E65" s="432">
        <v>416145</v>
      </c>
      <c r="F65" s="432">
        <v>10658890</v>
      </c>
      <c r="G65" s="432">
        <v>10442927</v>
      </c>
      <c r="H65" s="432">
        <v>73673</v>
      </c>
      <c r="I65" s="151">
        <v>79.3</v>
      </c>
    </row>
    <row r="66" spans="2:9" s="19" customFormat="1" ht="18" customHeight="1" x14ac:dyDescent="0.2">
      <c r="B66" s="807" t="s">
        <v>65</v>
      </c>
      <c r="C66" s="623">
        <v>40901</v>
      </c>
      <c r="D66" s="623">
        <v>8775</v>
      </c>
      <c r="E66" s="623">
        <v>536695</v>
      </c>
      <c r="F66" s="623">
        <v>10348468</v>
      </c>
      <c r="G66" s="623">
        <v>10428070</v>
      </c>
      <c r="H66" s="623">
        <v>102489</v>
      </c>
      <c r="I66" s="319">
        <v>79.8</v>
      </c>
    </row>
    <row r="67" spans="2:9" s="12" customFormat="1" ht="18" customHeight="1" x14ac:dyDescent="0.2">
      <c r="B67" s="803">
        <v>2014</v>
      </c>
      <c r="C67" s="913">
        <v>41068.166666666664</v>
      </c>
      <c r="D67" s="913">
        <v>105098</v>
      </c>
      <c r="E67" s="913">
        <v>4692658</v>
      </c>
      <c r="F67" s="913">
        <v>122377079</v>
      </c>
      <c r="G67" s="913">
        <v>121770468</v>
      </c>
      <c r="H67" s="913">
        <v>505933</v>
      </c>
      <c r="I67" s="886">
        <v>78.983333333333334</v>
      </c>
    </row>
    <row r="68" spans="2:9" s="19" customFormat="1" ht="18" customHeight="1" x14ac:dyDescent="0.2">
      <c r="B68" s="807" t="s">
        <v>0</v>
      </c>
      <c r="C68" s="623">
        <v>41141</v>
      </c>
      <c r="D68" s="623">
        <v>8781</v>
      </c>
      <c r="E68" s="623">
        <v>385352</v>
      </c>
      <c r="F68" s="623">
        <v>10177326</v>
      </c>
      <c r="G68" s="623">
        <v>9931863</v>
      </c>
      <c r="H68" s="623">
        <v>51819</v>
      </c>
      <c r="I68" s="319">
        <v>78.8</v>
      </c>
    </row>
    <row r="69" spans="2:9" s="19" customFormat="1" ht="18" customHeight="1" x14ac:dyDescent="0.2">
      <c r="B69" s="806" t="s">
        <v>1</v>
      </c>
      <c r="C69" s="432">
        <v>41393</v>
      </c>
      <c r="D69" s="432">
        <v>8082</v>
      </c>
      <c r="E69" s="432">
        <v>371250</v>
      </c>
      <c r="F69" s="432">
        <v>9562163</v>
      </c>
      <c r="G69" s="432">
        <v>9522576</v>
      </c>
      <c r="H69" s="432">
        <v>62299</v>
      </c>
      <c r="I69" s="151">
        <v>77.899999999999991</v>
      </c>
    </row>
    <row r="70" spans="2:9" s="19" customFormat="1" ht="18" customHeight="1" x14ac:dyDescent="0.2">
      <c r="B70" s="807" t="s">
        <v>2</v>
      </c>
      <c r="C70" s="623">
        <v>41201</v>
      </c>
      <c r="D70" s="623">
        <v>8688</v>
      </c>
      <c r="E70" s="623">
        <v>400282</v>
      </c>
      <c r="F70" s="623">
        <v>10612558</v>
      </c>
      <c r="G70" s="623">
        <v>10457493</v>
      </c>
      <c r="H70" s="623">
        <v>46290</v>
      </c>
      <c r="I70" s="319">
        <v>79.766666666666666</v>
      </c>
    </row>
    <row r="71" spans="2:9" s="19" customFormat="1" ht="18" customHeight="1" x14ac:dyDescent="0.2">
      <c r="B71" s="806" t="s">
        <v>3</v>
      </c>
      <c r="C71" s="432">
        <v>40982</v>
      </c>
      <c r="D71" s="432">
        <v>8719</v>
      </c>
      <c r="E71" s="432">
        <v>379305</v>
      </c>
      <c r="F71" s="432">
        <v>10077895</v>
      </c>
      <c r="G71" s="432">
        <v>9964488</v>
      </c>
      <c r="H71" s="432">
        <v>110677</v>
      </c>
      <c r="I71" s="151">
        <v>78.733333333333334</v>
      </c>
    </row>
    <row r="72" spans="2:9" s="19" customFormat="1" ht="18" customHeight="1" x14ac:dyDescent="0.2">
      <c r="B72" s="807" t="s">
        <v>4</v>
      </c>
      <c r="C72" s="623">
        <v>40953</v>
      </c>
      <c r="D72" s="623">
        <v>8917</v>
      </c>
      <c r="E72" s="623">
        <v>396260</v>
      </c>
      <c r="F72" s="623">
        <v>10233489</v>
      </c>
      <c r="G72" s="623">
        <v>10155187</v>
      </c>
      <c r="H72" s="623">
        <v>42856</v>
      </c>
      <c r="I72" s="319">
        <v>78.766666666666666</v>
      </c>
    </row>
    <row r="73" spans="2:9" s="19" customFormat="1" ht="18" customHeight="1" x14ac:dyDescent="0.2">
      <c r="B73" s="806" t="s">
        <v>5</v>
      </c>
      <c r="C73" s="432">
        <v>40982</v>
      </c>
      <c r="D73" s="432">
        <v>8736</v>
      </c>
      <c r="E73" s="432">
        <v>375381</v>
      </c>
      <c r="F73" s="432">
        <v>10317842</v>
      </c>
      <c r="G73" s="432">
        <v>10166609</v>
      </c>
      <c r="H73" s="432">
        <v>118419</v>
      </c>
      <c r="I73" s="151">
        <v>79.833333333333329</v>
      </c>
    </row>
    <row r="74" spans="2:9" s="19" customFormat="1" ht="18" customHeight="1" x14ac:dyDescent="0.2">
      <c r="B74" s="807" t="s">
        <v>60</v>
      </c>
      <c r="C74" s="623">
        <v>41258</v>
      </c>
      <c r="D74" s="623">
        <v>9114</v>
      </c>
      <c r="E74" s="623">
        <v>381455</v>
      </c>
      <c r="F74" s="623">
        <v>10309586</v>
      </c>
      <c r="G74" s="623">
        <v>10225455</v>
      </c>
      <c r="H74" s="623">
        <v>43610</v>
      </c>
      <c r="I74" s="319">
        <v>79.266666666666666</v>
      </c>
    </row>
    <row r="75" spans="2:9" s="19" customFormat="1" ht="18" customHeight="1" x14ac:dyDescent="0.2">
      <c r="B75" s="806" t="s">
        <v>61</v>
      </c>
      <c r="C75" s="432">
        <v>41128</v>
      </c>
      <c r="D75" s="432">
        <v>8918</v>
      </c>
      <c r="E75" s="432">
        <v>379496</v>
      </c>
      <c r="F75" s="432">
        <v>10542725</v>
      </c>
      <c r="G75" s="432">
        <v>10394139</v>
      </c>
      <c r="H75" s="432">
        <v>44240</v>
      </c>
      <c r="I75" s="151">
        <v>79.7</v>
      </c>
    </row>
    <row r="76" spans="2:9" s="19" customFormat="1" ht="18" customHeight="1" x14ac:dyDescent="0.2">
      <c r="B76" s="807" t="s">
        <v>62</v>
      </c>
      <c r="C76" s="623">
        <v>41215</v>
      </c>
      <c r="D76" s="623">
        <v>8838</v>
      </c>
      <c r="E76" s="623">
        <v>377151</v>
      </c>
      <c r="F76" s="623">
        <v>10022400</v>
      </c>
      <c r="G76" s="623">
        <v>10503277</v>
      </c>
      <c r="H76" s="623">
        <v>85302</v>
      </c>
      <c r="I76" s="319">
        <v>78.466666666666654</v>
      </c>
    </row>
    <row r="77" spans="2:9" s="19" customFormat="1" ht="18" customHeight="1" x14ac:dyDescent="0.2">
      <c r="B77" s="806" t="s">
        <v>63</v>
      </c>
      <c r="C77" s="432">
        <v>40829</v>
      </c>
      <c r="D77" s="432">
        <v>9047</v>
      </c>
      <c r="E77" s="432">
        <v>385968</v>
      </c>
      <c r="F77" s="432">
        <v>10748690</v>
      </c>
      <c r="G77" s="432">
        <v>10557543</v>
      </c>
      <c r="H77" s="432">
        <v>41408</v>
      </c>
      <c r="I77" s="151">
        <v>79.766666666666666</v>
      </c>
    </row>
    <row r="78" spans="2:9" s="19" customFormat="1" ht="18" customHeight="1" x14ac:dyDescent="0.2">
      <c r="B78" s="807" t="s">
        <v>64</v>
      </c>
      <c r="C78" s="623">
        <v>40845</v>
      </c>
      <c r="D78" s="623">
        <v>8521</v>
      </c>
      <c r="E78" s="623">
        <v>379655</v>
      </c>
      <c r="F78" s="623">
        <v>9782193</v>
      </c>
      <c r="G78" s="623">
        <v>9777533</v>
      </c>
      <c r="H78" s="623">
        <v>35628</v>
      </c>
      <c r="I78" s="319">
        <v>78.5</v>
      </c>
    </row>
    <row r="79" spans="2:9" s="19" customFormat="1" ht="18" customHeight="1" x14ac:dyDescent="0.2">
      <c r="B79" s="806" t="s">
        <v>65</v>
      </c>
      <c r="C79" s="432">
        <v>40891</v>
      </c>
      <c r="D79" s="432">
        <v>8737</v>
      </c>
      <c r="E79" s="432">
        <v>481103</v>
      </c>
      <c r="F79" s="432">
        <v>9990212</v>
      </c>
      <c r="G79" s="432">
        <v>10114305</v>
      </c>
      <c r="H79" s="432">
        <v>44874</v>
      </c>
      <c r="I79" s="151">
        <v>78.3</v>
      </c>
    </row>
    <row r="80" spans="2:9" s="12" customFormat="1" ht="18" customHeight="1" x14ac:dyDescent="0.2">
      <c r="B80" s="804">
        <v>2013</v>
      </c>
      <c r="C80" s="920">
        <v>41555.083333333336</v>
      </c>
      <c r="D80" s="920">
        <v>105950</v>
      </c>
      <c r="E80" s="920">
        <v>4572558</v>
      </c>
      <c r="F80" s="920">
        <v>122196791</v>
      </c>
      <c r="G80" s="920">
        <v>120917885</v>
      </c>
      <c r="H80" s="920">
        <v>451103</v>
      </c>
      <c r="I80" s="921">
        <v>79.041666666666671</v>
      </c>
    </row>
    <row r="81" spans="2:10" s="19" customFormat="1" ht="18" customHeight="1" x14ac:dyDescent="0.2">
      <c r="B81" s="806" t="s">
        <v>0</v>
      </c>
      <c r="C81" s="432">
        <v>41189</v>
      </c>
      <c r="D81" s="432">
        <v>8985</v>
      </c>
      <c r="E81" s="432">
        <v>373923</v>
      </c>
      <c r="F81" s="432">
        <v>10183724</v>
      </c>
      <c r="G81" s="432">
        <v>10100881</v>
      </c>
      <c r="H81" s="432">
        <v>32855</v>
      </c>
      <c r="I81" s="151">
        <v>78.533333333333346</v>
      </c>
    </row>
    <row r="82" spans="2:10" s="19" customFormat="1" ht="18" customHeight="1" x14ac:dyDescent="0.2">
      <c r="B82" s="807" t="s">
        <v>1</v>
      </c>
      <c r="C82" s="623">
        <v>41241</v>
      </c>
      <c r="D82" s="623">
        <v>8207</v>
      </c>
      <c r="E82" s="623">
        <v>366669</v>
      </c>
      <c r="F82" s="623">
        <v>9823098</v>
      </c>
      <c r="G82" s="623">
        <v>9568615</v>
      </c>
      <c r="H82" s="623">
        <v>77360</v>
      </c>
      <c r="I82" s="319">
        <v>79.13333333333334</v>
      </c>
    </row>
    <row r="83" spans="2:10" s="19" customFormat="1" ht="18" customHeight="1" x14ac:dyDescent="0.2">
      <c r="B83" s="806" t="s">
        <v>2</v>
      </c>
      <c r="C83" s="432">
        <v>41379</v>
      </c>
      <c r="D83" s="432">
        <v>8737</v>
      </c>
      <c r="E83" s="432">
        <v>385376</v>
      </c>
      <c r="F83" s="432">
        <v>10326622</v>
      </c>
      <c r="G83" s="432">
        <v>10173717</v>
      </c>
      <c r="H83" s="432">
        <v>32594</v>
      </c>
      <c r="I83" s="151">
        <v>79.766666666666666</v>
      </c>
    </row>
    <row r="84" spans="2:10" s="19" customFormat="1" ht="18" customHeight="1" x14ac:dyDescent="0.2">
      <c r="B84" s="807" t="s">
        <v>3</v>
      </c>
      <c r="C84" s="623">
        <v>41241</v>
      </c>
      <c r="D84" s="623">
        <v>8735</v>
      </c>
      <c r="E84" s="623">
        <v>368655</v>
      </c>
      <c r="F84" s="623">
        <v>9790792</v>
      </c>
      <c r="G84" s="623">
        <v>9753601</v>
      </c>
      <c r="H84" s="623">
        <v>75347</v>
      </c>
      <c r="I84" s="319">
        <v>78.466666666666683</v>
      </c>
    </row>
    <row r="85" spans="2:10" s="19" customFormat="1" ht="18" customHeight="1" x14ac:dyDescent="0.2">
      <c r="B85" s="806" t="s">
        <v>4</v>
      </c>
      <c r="C85" s="432">
        <v>41618</v>
      </c>
      <c r="D85" s="432">
        <v>9054</v>
      </c>
      <c r="E85" s="432">
        <v>383502</v>
      </c>
      <c r="F85" s="432">
        <v>10280308</v>
      </c>
      <c r="G85" s="432">
        <v>10115503</v>
      </c>
      <c r="H85" s="432">
        <v>37771</v>
      </c>
      <c r="I85" s="151">
        <v>79.166666666666671</v>
      </c>
    </row>
    <row r="86" spans="2:10" s="19" customFormat="1" ht="18" customHeight="1" x14ac:dyDescent="0.2">
      <c r="B86" s="807" t="s">
        <v>5</v>
      </c>
      <c r="C86" s="623">
        <v>41545</v>
      </c>
      <c r="D86" s="623">
        <v>8690</v>
      </c>
      <c r="E86" s="623">
        <v>369238</v>
      </c>
      <c r="F86" s="623">
        <v>10006860</v>
      </c>
      <c r="G86" s="623">
        <v>9637542</v>
      </c>
      <c r="H86" s="623">
        <v>69674</v>
      </c>
      <c r="I86" s="319">
        <v>79.833333333333329</v>
      </c>
    </row>
    <row r="87" spans="2:10" s="19" customFormat="1" ht="18" customHeight="1" x14ac:dyDescent="0.2">
      <c r="B87" s="806" t="s">
        <v>60</v>
      </c>
      <c r="C87" s="432">
        <v>41698</v>
      </c>
      <c r="D87" s="432">
        <v>9124</v>
      </c>
      <c r="E87" s="432">
        <v>376807</v>
      </c>
      <c r="F87" s="432">
        <v>10155932</v>
      </c>
      <c r="G87" s="432">
        <v>10299566</v>
      </c>
      <c r="H87" s="432">
        <v>29782</v>
      </c>
      <c r="I87" s="151">
        <v>78.300000000000011</v>
      </c>
    </row>
    <row r="88" spans="2:10" s="19" customFormat="1" ht="18" customHeight="1" x14ac:dyDescent="0.2">
      <c r="B88" s="807" t="s">
        <v>61</v>
      </c>
      <c r="C88" s="623">
        <v>41881</v>
      </c>
      <c r="D88" s="623">
        <v>9104</v>
      </c>
      <c r="E88" s="623">
        <v>376766</v>
      </c>
      <c r="F88" s="623">
        <v>10489518</v>
      </c>
      <c r="G88" s="623">
        <v>10396711</v>
      </c>
      <c r="H88" s="623">
        <v>35318</v>
      </c>
      <c r="I88" s="319">
        <v>79.600000000000009</v>
      </c>
    </row>
    <row r="89" spans="2:10" s="19" customFormat="1" ht="18" customHeight="1" x14ac:dyDescent="0.2">
      <c r="B89" s="806" t="s">
        <v>62</v>
      </c>
      <c r="C89" s="432">
        <v>41417</v>
      </c>
      <c r="D89" s="432">
        <v>8739</v>
      </c>
      <c r="E89" s="432">
        <v>358571</v>
      </c>
      <c r="F89" s="432">
        <v>10004370</v>
      </c>
      <c r="G89" s="432">
        <v>9902649</v>
      </c>
      <c r="H89" s="432">
        <v>85230</v>
      </c>
      <c r="I89" s="151">
        <v>78.766666666666666</v>
      </c>
    </row>
    <row r="90" spans="2:10" s="19" customFormat="1" ht="18" customHeight="1" x14ac:dyDescent="0.2">
      <c r="B90" s="807" t="s">
        <v>63</v>
      </c>
      <c r="C90" s="623">
        <v>41783</v>
      </c>
      <c r="D90" s="623">
        <v>9110</v>
      </c>
      <c r="E90" s="623">
        <v>360074</v>
      </c>
      <c r="F90" s="623">
        <v>10685394</v>
      </c>
      <c r="G90" s="623">
        <v>10682890</v>
      </c>
      <c r="H90" s="623">
        <v>37018</v>
      </c>
      <c r="I90" s="319">
        <v>79.5</v>
      </c>
    </row>
    <row r="91" spans="2:10" s="19" customFormat="1" ht="18" customHeight="1" x14ac:dyDescent="0.2">
      <c r="B91" s="806" t="s">
        <v>64</v>
      </c>
      <c r="C91" s="432">
        <v>41792</v>
      </c>
      <c r="D91" s="432">
        <v>8806</v>
      </c>
      <c r="E91" s="432">
        <v>373315</v>
      </c>
      <c r="F91" s="432">
        <v>10376004</v>
      </c>
      <c r="G91" s="432">
        <v>10297847</v>
      </c>
      <c r="H91" s="432">
        <v>47837</v>
      </c>
      <c r="I91" s="151">
        <v>79</v>
      </c>
    </row>
    <row r="92" spans="2:10" s="19" customFormat="1" ht="18" customHeight="1" x14ac:dyDescent="0.2">
      <c r="B92" s="807" t="s">
        <v>65</v>
      </c>
      <c r="C92" s="623">
        <v>41877</v>
      </c>
      <c r="D92" s="623">
        <v>8659</v>
      </c>
      <c r="E92" s="623">
        <v>479662</v>
      </c>
      <c r="F92" s="623">
        <v>10074169</v>
      </c>
      <c r="G92" s="623">
        <v>9988363</v>
      </c>
      <c r="H92" s="623">
        <v>57197</v>
      </c>
      <c r="I92" s="319">
        <v>78.433333333333337</v>
      </c>
    </row>
    <row r="93" spans="2:10" s="27" customFormat="1" ht="6" customHeight="1" thickBot="1" x14ac:dyDescent="0.25">
      <c r="B93" s="803"/>
      <c r="C93" s="432"/>
      <c r="D93" s="432"/>
      <c r="E93" s="432"/>
      <c r="F93" s="432"/>
      <c r="G93" s="432"/>
      <c r="H93" s="432"/>
      <c r="I93" s="151"/>
    </row>
    <row r="94" spans="2:10" s="27" customFormat="1" ht="9" customHeight="1" x14ac:dyDescent="0.2">
      <c r="B94" s="624"/>
      <c r="C94" s="625"/>
      <c r="D94" s="625"/>
      <c r="E94" s="626"/>
      <c r="F94" s="625"/>
      <c r="G94" s="627"/>
      <c r="H94" s="625"/>
      <c r="I94" s="626"/>
    </row>
    <row r="95" spans="2:10" ht="26.25" customHeight="1" x14ac:dyDescent="0.2">
      <c r="B95" s="996" t="s">
        <v>295</v>
      </c>
      <c r="C95" s="996"/>
      <c r="D95" s="996"/>
      <c r="E95" s="996"/>
      <c r="F95" s="996"/>
      <c r="G95" s="996"/>
      <c r="H95" s="996"/>
      <c r="I95" s="996"/>
    </row>
    <row r="96" spans="2:10" x14ac:dyDescent="0.2">
      <c r="B96" s="978" t="s">
        <v>473</v>
      </c>
      <c r="C96" s="978"/>
      <c r="D96" s="978"/>
      <c r="E96" s="978"/>
      <c r="F96" s="978"/>
      <c r="G96" s="978"/>
      <c r="H96" s="978"/>
      <c r="I96" s="978"/>
      <c r="J96" s="978"/>
    </row>
    <row r="97" spans="2:9" ht="19.5" customHeight="1" x14ac:dyDescent="0.2">
      <c r="B97" s="923" t="s">
        <v>670</v>
      </c>
      <c r="C97" s="614"/>
      <c r="D97" s="614"/>
      <c r="E97" s="614"/>
      <c r="F97" s="614"/>
      <c r="G97" s="614"/>
      <c r="H97" s="614"/>
      <c r="I97" s="614"/>
    </row>
    <row r="98" spans="2:9" ht="10.5" customHeight="1" x14ac:dyDescent="0.2">
      <c r="C98" s="10"/>
      <c r="D98" s="10"/>
      <c r="E98" s="10"/>
      <c r="F98" s="10"/>
      <c r="G98" s="10"/>
      <c r="H98" s="10"/>
      <c r="I98" s="10"/>
    </row>
    <row r="100" spans="2:9" x14ac:dyDescent="0.2">
      <c r="C100" s="36"/>
      <c r="D100" s="36"/>
      <c r="E100" s="36"/>
      <c r="F100" s="36"/>
      <c r="G100" s="36"/>
      <c r="H100" s="36"/>
      <c r="I100" s="36"/>
    </row>
    <row r="101" spans="2:9" x14ac:dyDescent="0.2">
      <c r="C101" s="36"/>
      <c r="D101" s="36"/>
      <c r="E101" s="36"/>
      <c r="F101" s="36"/>
      <c r="G101" s="36"/>
      <c r="H101" s="36"/>
      <c r="I101" s="36"/>
    </row>
  </sheetData>
  <mergeCells count="4">
    <mergeCell ref="B4:B5"/>
    <mergeCell ref="E5:H5"/>
    <mergeCell ref="B95:I95"/>
    <mergeCell ref="B96:J96"/>
  </mergeCells>
  <hyperlinks>
    <hyperlink ref="K2" location="contenido!A30" display="Volver al índice"/>
  </hyperlinks>
  <printOptions horizontalCentered="1" verticalCentered="1"/>
  <pageMargins left="0.39370078740157483" right="0.39370078740157483" top="0.39370078740157483" bottom="0.39370078740157483" header="0" footer="0.19685039370078741"/>
  <pageSetup scale="43"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rgb="FF0000FF"/>
  </sheetPr>
  <dimension ref="B2:H106"/>
  <sheetViews>
    <sheetView showGridLines="0" view="pageBreakPreview" zoomScaleNormal="100" zoomScaleSheetLayoutView="100" workbookViewId="0">
      <selection activeCell="D95" sqref="D95"/>
    </sheetView>
  </sheetViews>
  <sheetFormatPr baseColWidth="10" defaultColWidth="11.42578125" defaultRowHeight="12.75" x14ac:dyDescent="0.2"/>
  <cols>
    <col min="1" max="1" width="4.5703125" style="7" customWidth="1"/>
    <col min="2" max="2" width="20.7109375" style="7" customWidth="1"/>
    <col min="3" max="6" width="21.7109375" style="7" customWidth="1"/>
    <col min="7" max="7" width="6.7109375" style="7" customWidth="1"/>
    <col min="8" max="16384" width="11.42578125" style="7"/>
  </cols>
  <sheetData>
    <row r="2" spans="2:8" ht="15.75" x14ac:dyDescent="0.25">
      <c r="B2" s="90" t="s">
        <v>560</v>
      </c>
      <c r="H2" s="53" t="s">
        <v>188</v>
      </c>
    </row>
    <row r="3" spans="2:8" ht="8.1" customHeight="1" x14ac:dyDescent="0.2"/>
    <row r="4" spans="2:8" s="19" customFormat="1" ht="24.95" customHeight="1" thickBot="1" x14ac:dyDescent="0.25">
      <c r="B4" s="993" t="s">
        <v>119</v>
      </c>
      <c r="C4" s="607" t="s">
        <v>330</v>
      </c>
      <c r="D4" s="607" t="s">
        <v>129</v>
      </c>
      <c r="E4" s="607" t="s">
        <v>130</v>
      </c>
      <c r="F4" s="628" t="s">
        <v>131</v>
      </c>
    </row>
    <row r="5" spans="2:8" s="19" customFormat="1" ht="24.95" customHeight="1" x14ac:dyDescent="0.2">
      <c r="B5" s="997"/>
      <c r="C5" s="213" t="s">
        <v>128</v>
      </c>
      <c r="D5" s="213" t="s">
        <v>114</v>
      </c>
      <c r="E5" s="213" t="s">
        <v>114</v>
      </c>
      <c r="F5" s="629" t="s">
        <v>114</v>
      </c>
    </row>
    <row r="6" spans="2:8" s="19" customFormat="1" ht="3.75" customHeight="1" thickBot="1" x14ac:dyDescent="0.25">
      <c r="B6" s="617"/>
      <c r="C6" s="199"/>
      <c r="D6" s="199"/>
      <c r="E6" s="199"/>
      <c r="F6" s="199"/>
    </row>
    <row r="7" spans="2:8" s="19" customFormat="1" ht="4.1500000000000004" customHeight="1" x14ac:dyDescent="0.2">
      <c r="B7" s="630"/>
      <c r="C7" s="71"/>
      <c r="D7" s="71"/>
      <c r="E7" s="71"/>
      <c r="F7" s="71"/>
    </row>
    <row r="8" spans="2:8" s="19" customFormat="1" ht="15" customHeight="1" x14ac:dyDescent="0.2">
      <c r="B8" s="814" t="s">
        <v>561</v>
      </c>
      <c r="C8" s="352"/>
      <c r="D8" s="352"/>
      <c r="E8" s="352"/>
      <c r="F8" s="352"/>
    </row>
    <row r="9" spans="2:8" s="19" customFormat="1" ht="15" customHeight="1" x14ac:dyDescent="0.2">
      <c r="B9" s="840" t="s">
        <v>0</v>
      </c>
      <c r="C9" s="353">
        <v>587.55449999999996</v>
      </c>
      <c r="D9" s="353">
        <v>889.03455000000008</v>
      </c>
      <c r="E9" s="353">
        <v>679.87506999999994</v>
      </c>
      <c r="F9" s="353">
        <v>543.09312999999997</v>
      </c>
    </row>
    <row r="10" spans="2:8" s="19" customFormat="1" ht="15" customHeight="1" x14ac:dyDescent="0.2">
      <c r="B10" s="839" t="s">
        <v>1</v>
      </c>
      <c r="C10" s="352">
        <v>929.40300000000002</v>
      </c>
      <c r="D10" s="352">
        <v>1596.8398499999998</v>
      </c>
      <c r="E10" s="352">
        <v>827.90949999999998</v>
      </c>
      <c r="F10" s="352">
        <v>425.3109</v>
      </c>
    </row>
    <row r="11" spans="2:8" s="19" customFormat="1" ht="15" customHeight="1" x14ac:dyDescent="0.2">
      <c r="B11" s="840" t="s">
        <v>2</v>
      </c>
      <c r="C11" s="353">
        <v>788.00175000000002</v>
      </c>
      <c r="D11" s="353">
        <v>1374.0028399999999</v>
      </c>
      <c r="E11" s="353">
        <v>802.35351000000003</v>
      </c>
      <c r="F11" s="353">
        <v>262.63024999999999</v>
      </c>
    </row>
    <row r="12" spans="2:8" s="19" customFormat="1" ht="15" customHeight="1" x14ac:dyDescent="0.2">
      <c r="B12" s="839" t="s">
        <v>3</v>
      </c>
      <c r="C12" s="352">
        <v>478.86</v>
      </c>
      <c r="D12" s="352">
        <v>2182.3937999999998</v>
      </c>
      <c r="E12" s="352">
        <v>1289.1018000000001</v>
      </c>
      <c r="F12" s="352">
        <v>460.41166000000004</v>
      </c>
    </row>
    <row r="13" spans="2:8" s="19" customFormat="1" ht="15" customHeight="1" x14ac:dyDescent="0.2">
      <c r="B13" s="840" t="s">
        <v>4</v>
      </c>
      <c r="C13" s="353">
        <v>914.15787999999998</v>
      </c>
      <c r="D13" s="353">
        <v>2113.0868200000004</v>
      </c>
      <c r="E13" s="353">
        <v>1631.8054999999999</v>
      </c>
      <c r="F13" s="353">
        <v>671.84057000000007</v>
      </c>
    </row>
    <row r="14" spans="2:8" s="19" customFormat="1" ht="15" customHeight="1" x14ac:dyDescent="0.2">
      <c r="B14" s="839" t="s">
        <v>5</v>
      </c>
      <c r="C14" s="352">
        <v>727.15125</v>
      </c>
      <c r="D14" s="352">
        <v>2209.10617</v>
      </c>
      <c r="E14" s="352">
        <v>1188.0780199999997</v>
      </c>
      <c r="F14" s="352">
        <v>405.57274999999993</v>
      </c>
    </row>
    <row r="15" spans="2:8" s="19" customFormat="1" ht="15" customHeight="1" x14ac:dyDescent="0.2">
      <c r="B15" s="840"/>
      <c r="C15" s="353"/>
      <c r="D15" s="353"/>
      <c r="E15" s="353"/>
      <c r="F15" s="353"/>
    </row>
    <row r="16" spans="2:8" s="19" customFormat="1" ht="15" customHeight="1" x14ac:dyDescent="0.2">
      <c r="B16" s="814">
        <v>2018</v>
      </c>
      <c r="C16" s="352">
        <v>3307.4748800000002</v>
      </c>
      <c r="D16" s="352">
        <v>76997.554799999998</v>
      </c>
      <c r="E16" s="352">
        <v>5794.8886499999999</v>
      </c>
      <c r="F16" s="352">
        <v>8432.6953900000008</v>
      </c>
    </row>
    <row r="17" spans="2:6" s="19" customFormat="1" ht="15" customHeight="1" x14ac:dyDescent="0.2">
      <c r="B17" s="840" t="s">
        <v>0</v>
      </c>
      <c r="C17" s="353">
        <v>371.28975000000003</v>
      </c>
      <c r="D17" s="353">
        <v>5682.0423200000005</v>
      </c>
      <c r="E17" s="353">
        <v>382.83785999999998</v>
      </c>
      <c r="F17" s="353">
        <v>204.17442000000003</v>
      </c>
    </row>
    <row r="18" spans="2:6" s="19" customFormat="1" ht="15" customHeight="1" x14ac:dyDescent="0.2">
      <c r="B18" s="839" t="s">
        <v>1</v>
      </c>
      <c r="C18" s="352">
        <v>55.060499999999998</v>
      </c>
      <c r="D18" s="352">
        <v>6111.4631399999998</v>
      </c>
      <c r="E18" s="352">
        <v>344.65168</v>
      </c>
      <c r="F18" s="352">
        <v>427.41399000000001</v>
      </c>
    </row>
    <row r="19" spans="2:6" s="19" customFormat="1" ht="15" customHeight="1" x14ac:dyDescent="0.2">
      <c r="B19" s="840" t="s">
        <v>2</v>
      </c>
      <c r="C19" s="353">
        <v>306.43950000000001</v>
      </c>
      <c r="D19" s="353">
        <v>8910.7683800000013</v>
      </c>
      <c r="E19" s="353">
        <v>353.62358999999998</v>
      </c>
      <c r="F19" s="353">
        <v>408.83322999999996</v>
      </c>
    </row>
    <row r="20" spans="2:6" s="19" customFormat="1" ht="15" customHeight="1" x14ac:dyDescent="0.2">
      <c r="B20" s="839" t="s">
        <v>3</v>
      </c>
      <c r="C20" s="352">
        <v>311.32875000000001</v>
      </c>
      <c r="D20" s="352">
        <v>9243.9564499999997</v>
      </c>
      <c r="E20" s="352">
        <v>205.64892</v>
      </c>
      <c r="F20" s="352">
        <v>492.64126999999996</v>
      </c>
    </row>
    <row r="21" spans="2:6" s="19" customFormat="1" ht="15" customHeight="1" x14ac:dyDescent="0.2">
      <c r="B21" s="840" t="s">
        <v>4</v>
      </c>
      <c r="C21" s="353">
        <v>183.49125000000001</v>
      </c>
      <c r="D21" s="353">
        <v>10340.618060000001</v>
      </c>
      <c r="E21" s="353">
        <v>267.77719999999999</v>
      </c>
      <c r="F21" s="353">
        <v>1885.6953299999998</v>
      </c>
    </row>
    <row r="22" spans="2:6" s="19" customFormat="1" ht="15" customHeight="1" x14ac:dyDescent="0.2">
      <c r="B22" s="839" t="s">
        <v>5</v>
      </c>
      <c r="C22" s="352">
        <v>421.72522999999995</v>
      </c>
      <c r="D22" s="352">
        <v>7623.5222899999999</v>
      </c>
      <c r="E22" s="352">
        <v>1170.9202</v>
      </c>
      <c r="F22" s="352">
        <v>520.73038999999994</v>
      </c>
    </row>
    <row r="23" spans="2:6" s="19" customFormat="1" ht="15" customHeight="1" x14ac:dyDescent="0.2">
      <c r="B23" s="840" t="s">
        <v>60</v>
      </c>
      <c r="C23" s="353">
        <v>239.74225000000001</v>
      </c>
      <c r="D23" s="353">
        <v>7814.2620299999999</v>
      </c>
      <c r="E23" s="353">
        <v>936.52467999999999</v>
      </c>
      <c r="F23" s="353">
        <v>1692.20045</v>
      </c>
    </row>
    <row r="24" spans="2:6" s="19" customFormat="1" ht="15" customHeight="1" x14ac:dyDescent="0.2">
      <c r="B24" s="839" t="s">
        <v>61</v>
      </c>
      <c r="C24" s="352">
        <v>325.86255</v>
      </c>
      <c r="D24" s="352">
        <v>5862.4054400000005</v>
      </c>
      <c r="E24" s="352">
        <v>216.79934999999998</v>
      </c>
      <c r="F24" s="352">
        <v>261.34631999999999</v>
      </c>
    </row>
    <row r="25" spans="2:6" s="19" customFormat="1" ht="15" customHeight="1" x14ac:dyDescent="0.2">
      <c r="B25" s="840" t="s">
        <v>62</v>
      </c>
      <c r="C25" s="353">
        <v>224.50524999999999</v>
      </c>
      <c r="D25" s="353">
        <v>6202.6842099999994</v>
      </c>
      <c r="E25" s="353">
        <v>404.20019999999994</v>
      </c>
      <c r="F25" s="353">
        <v>324.39946999999995</v>
      </c>
    </row>
    <row r="26" spans="2:6" s="19" customFormat="1" ht="15" customHeight="1" x14ac:dyDescent="0.2">
      <c r="B26" s="839" t="s">
        <v>63</v>
      </c>
      <c r="C26" s="352">
        <v>223.53672</v>
      </c>
      <c r="D26" s="352">
        <v>5107.4425999999994</v>
      </c>
      <c r="E26" s="352">
        <v>536.45596999999998</v>
      </c>
      <c r="F26" s="352">
        <v>789.06749000000002</v>
      </c>
    </row>
    <row r="27" spans="2:6" s="19" customFormat="1" ht="15" customHeight="1" x14ac:dyDescent="0.2">
      <c r="B27" s="840" t="s">
        <v>64</v>
      </c>
      <c r="C27" s="353">
        <v>173.86175</v>
      </c>
      <c r="D27" s="353">
        <v>2170.0930199999998</v>
      </c>
      <c r="E27" s="353">
        <v>575.74800000000005</v>
      </c>
      <c r="F27" s="353">
        <v>816.41773999999998</v>
      </c>
    </row>
    <row r="28" spans="2:6" s="19" customFormat="1" ht="15" customHeight="1" x14ac:dyDescent="0.2">
      <c r="B28" s="839" t="s">
        <v>65</v>
      </c>
      <c r="C28" s="352">
        <v>470.63137999999998</v>
      </c>
      <c r="D28" s="352">
        <v>1928.2968600000002</v>
      </c>
      <c r="E28" s="352">
        <v>399.70100000000002</v>
      </c>
      <c r="F28" s="352">
        <v>609.77529000000004</v>
      </c>
    </row>
    <row r="29" spans="2:6" s="19" customFormat="1" ht="15" customHeight="1" x14ac:dyDescent="0.2">
      <c r="B29" s="802">
        <v>2017</v>
      </c>
      <c r="C29" s="353">
        <v>2598.5355100000002</v>
      </c>
      <c r="D29" s="353">
        <v>62878.244150000006</v>
      </c>
      <c r="E29" s="353">
        <v>3108.4153299999998</v>
      </c>
      <c r="F29" s="353">
        <v>4885.6783099999993</v>
      </c>
    </row>
    <row r="30" spans="2:6" s="19" customFormat="1" ht="15" customHeight="1" x14ac:dyDescent="0.2">
      <c r="B30" s="839" t="s">
        <v>0</v>
      </c>
      <c r="C30" s="352">
        <v>117.19085000000001</v>
      </c>
      <c r="D30" s="352">
        <v>2975.51746</v>
      </c>
      <c r="E30" s="352">
        <v>167.17633000000001</v>
      </c>
      <c r="F30" s="352">
        <v>136.54532</v>
      </c>
    </row>
    <row r="31" spans="2:6" s="19" customFormat="1" ht="15" customHeight="1" x14ac:dyDescent="0.2">
      <c r="B31" s="840" t="s">
        <v>1</v>
      </c>
      <c r="C31" s="353">
        <v>182.57363000000001</v>
      </c>
      <c r="D31" s="353">
        <v>5938.1162300000005</v>
      </c>
      <c r="E31" s="353">
        <v>245.91203999999999</v>
      </c>
      <c r="F31" s="353">
        <v>113.2565</v>
      </c>
    </row>
    <row r="32" spans="2:6" s="19" customFormat="1" ht="15" customHeight="1" x14ac:dyDescent="0.2">
      <c r="B32" s="839" t="s">
        <v>2</v>
      </c>
      <c r="C32" s="352">
        <v>215.71554</v>
      </c>
      <c r="D32" s="352">
        <v>2557.52126</v>
      </c>
      <c r="E32" s="352">
        <v>184.92108000000002</v>
      </c>
      <c r="F32" s="352">
        <v>201.91661000000002</v>
      </c>
    </row>
    <row r="33" spans="2:6" s="19" customFormat="1" ht="15" customHeight="1" x14ac:dyDescent="0.2">
      <c r="B33" s="840" t="s">
        <v>3</v>
      </c>
      <c r="C33" s="353">
        <v>181.31960000000001</v>
      </c>
      <c r="D33" s="353">
        <v>2297.68426</v>
      </c>
      <c r="E33" s="353">
        <v>286.55839000000003</v>
      </c>
      <c r="F33" s="353">
        <v>170.27507</v>
      </c>
    </row>
    <row r="34" spans="2:6" s="19" customFormat="1" ht="15" customHeight="1" x14ac:dyDescent="0.2">
      <c r="B34" s="839" t="s">
        <v>4</v>
      </c>
      <c r="C34" s="352">
        <v>237.72325000000001</v>
      </c>
      <c r="D34" s="352">
        <v>7487.8795900000005</v>
      </c>
      <c r="E34" s="352">
        <v>440.00646999999998</v>
      </c>
      <c r="F34" s="352">
        <v>387.05772999999999</v>
      </c>
    </row>
    <row r="35" spans="2:6" s="19" customFormat="1" ht="15" customHeight="1" x14ac:dyDescent="0.2">
      <c r="B35" s="840" t="s">
        <v>5</v>
      </c>
      <c r="C35" s="353">
        <v>153.80549999999999</v>
      </c>
      <c r="D35" s="353">
        <v>7225.3144299999994</v>
      </c>
      <c r="E35" s="353">
        <v>234.67270000000002</v>
      </c>
      <c r="F35" s="353">
        <v>202.49558999999999</v>
      </c>
    </row>
    <row r="36" spans="2:6" s="19" customFormat="1" ht="15" customHeight="1" x14ac:dyDescent="0.2">
      <c r="B36" s="839" t="s">
        <v>60</v>
      </c>
      <c r="C36" s="352">
        <v>153.24674999999999</v>
      </c>
      <c r="D36" s="352">
        <v>9028.4083200000005</v>
      </c>
      <c r="E36" s="352">
        <v>269.64923999999996</v>
      </c>
      <c r="F36" s="352">
        <v>155.94192000000001</v>
      </c>
    </row>
    <row r="37" spans="2:6" s="19" customFormat="1" ht="15" customHeight="1" x14ac:dyDescent="0.2">
      <c r="B37" s="840" t="s">
        <v>61</v>
      </c>
      <c r="C37" s="353">
        <v>243.37799999999999</v>
      </c>
      <c r="D37" s="353">
        <v>5135.9935300000006</v>
      </c>
      <c r="E37" s="353">
        <v>169.6386</v>
      </c>
      <c r="F37" s="353">
        <v>172.78705000000002</v>
      </c>
    </row>
    <row r="38" spans="2:6" s="19" customFormat="1" ht="15" customHeight="1" x14ac:dyDescent="0.2">
      <c r="B38" s="839" t="s">
        <v>62</v>
      </c>
      <c r="C38" s="352">
        <v>219.46350000000001</v>
      </c>
      <c r="D38" s="352">
        <v>6529.5707499999999</v>
      </c>
      <c r="E38" s="352">
        <v>313.30153999999999</v>
      </c>
      <c r="F38" s="352">
        <v>200.36660000000001</v>
      </c>
    </row>
    <row r="39" spans="2:6" s="19" customFormat="1" ht="15" customHeight="1" x14ac:dyDescent="0.2">
      <c r="B39" s="840" t="s">
        <v>63</v>
      </c>
      <c r="C39" s="353">
        <v>248.48081999999999</v>
      </c>
      <c r="D39" s="353">
        <v>2892.1302500000002</v>
      </c>
      <c r="E39" s="353">
        <v>275.52087</v>
      </c>
      <c r="F39" s="353">
        <v>2136.7730199999996</v>
      </c>
    </row>
    <row r="40" spans="2:6" s="19" customFormat="1" ht="15" customHeight="1" x14ac:dyDescent="0.2">
      <c r="B40" s="839" t="s">
        <v>64</v>
      </c>
      <c r="C40" s="352">
        <v>445.65807000000001</v>
      </c>
      <c r="D40" s="352">
        <v>7630.9719100000002</v>
      </c>
      <c r="E40" s="352">
        <v>332.45486</v>
      </c>
      <c r="F40" s="352">
        <v>678.54716999999994</v>
      </c>
    </row>
    <row r="41" spans="2:6" s="19" customFormat="1" ht="15" customHeight="1" x14ac:dyDescent="0.2">
      <c r="B41" s="840" t="s">
        <v>65</v>
      </c>
      <c r="C41" s="353">
        <v>199.98</v>
      </c>
      <c r="D41" s="353">
        <v>3179.1361599999996</v>
      </c>
      <c r="E41" s="353">
        <v>188.60321000000002</v>
      </c>
      <c r="F41" s="353">
        <v>329.71573000000001</v>
      </c>
    </row>
    <row r="42" spans="2:6" s="19" customFormat="1" ht="15" customHeight="1" x14ac:dyDescent="0.2">
      <c r="B42" s="814">
        <v>2016</v>
      </c>
      <c r="C42" s="352">
        <v>6014.7127200000004</v>
      </c>
      <c r="D42" s="352">
        <v>23060.809240000002</v>
      </c>
      <c r="E42" s="352">
        <v>1856.8162299999999</v>
      </c>
      <c r="F42" s="352">
        <v>3258.97253</v>
      </c>
    </row>
    <row r="43" spans="2:6" s="19" customFormat="1" ht="15" customHeight="1" x14ac:dyDescent="0.2">
      <c r="B43" s="840" t="s">
        <v>0</v>
      </c>
      <c r="C43" s="353">
        <v>502.24445999999995</v>
      </c>
      <c r="D43" s="353">
        <v>482.11018000000001</v>
      </c>
      <c r="E43" s="353">
        <v>219.6644</v>
      </c>
      <c r="F43" s="353">
        <v>225.02072000000001</v>
      </c>
    </row>
    <row r="44" spans="2:6" s="19" customFormat="1" ht="15" customHeight="1" x14ac:dyDescent="0.2">
      <c r="B44" s="839" t="s">
        <v>1</v>
      </c>
      <c r="C44" s="352">
        <v>413.86413999999996</v>
      </c>
      <c r="D44" s="352">
        <v>1665.2940799999999</v>
      </c>
      <c r="E44" s="352">
        <v>126.95648</v>
      </c>
      <c r="F44" s="352">
        <v>405.00549999999998</v>
      </c>
    </row>
    <row r="45" spans="2:6" s="19" customFormat="1" ht="15" customHeight="1" x14ac:dyDescent="0.2">
      <c r="B45" s="840" t="s">
        <v>2</v>
      </c>
      <c r="C45" s="353">
        <v>711.63315</v>
      </c>
      <c r="D45" s="353">
        <v>1624.4459300000001</v>
      </c>
      <c r="E45" s="353">
        <v>115.72234</v>
      </c>
      <c r="F45" s="353">
        <v>807.7761999999999</v>
      </c>
    </row>
    <row r="46" spans="2:6" s="19" customFormat="1" ht="15" customHeight="1" x14ac:dyDescent="0.2">
      <c r="B46" s="839" t="s">
        <v>3</v>
      </c>
      <c r="C46" s="352">
        <v>616.89250000000004</v>
      </c>
      <c r="D46" s="352">
        <v>2533.9532000000004</v>
      </c>
      <c r="E46" s="352">
        <v>83.96678</v>
      </c>
      <c r="F46" s="352">
        <v>293.88267999999999</v>
      </c>
    </row>
    <row r="47" spans="2:6" s="19" customFormat="1" ht="15" customHeight="1" x14ac:dyDescent="0.2">
      <c r="B47" s="840" t="s">
        <v>4</v>
      </c>
      <c r="C47" s="353">
        <v>544.11725000000001</v>
      </c>
      <c r="D47" s="353">
        <v>2107.0907099999999</v>
      </c>
      <c r="E47" s="353">
        <v>72.877160000000003</v>
      </c>
      <c r="F47" s="353">
        <v>121.64660999999998</v>
      </c>
    </row>
    <row r="48" spans="2:6" s="19" customFormat="1" ht="15" customHeight="1" x14ac:dyDescent="0.2">
      <c r="B48" s="839" t="s">
        <v>5</v>
      </c>
      <c r="C48" s="352">
        <v>658.71450000000004</v>
      </c>
      <c r="D48" s="352">
        <v>2493.2167899999999</v>
      </c>
      <c r="E48" s="352">
        <v>107.29855999999999</v>
      </c>
      <c r="F48" s="352">
        <v>227.34214</v>
      </c>
    </row>
    <row r="49" spans="2:6" s="19" customFormat="1" ht="15" customHeight="1" x14ac:dyDescent="0.2">
      <c r="B49" s="840" t="s">
        <v>60</v>
      </c>
      <c r="C49" s="353">
        <v>803.99688000000003</v>
      </c>
      <c r="D49" s="353">
        <v>1824.5226200000002</v>
      </c>
      <c r="E49" s="353">
        <v>153.6901</v>
      </c>
      <c r="F49" s="353">
        <v>135.94777000000002</v>
      </c>
    </row>
    <row r="50" spans="2:6" s="19" customFormat="1" ht="15" customHeight="1" x14ac:dyDescent="0.2">
      <c r="B50" s="839" t="s">
        <v>61</v>
      </c>
      <c r="C50" s="352">
        <v>418.29358999999999</v>
      </c>
      <c r="D50" s="352">
        <v>2905.5231400000002</v>
      </c>
      <c r="E50" s="352">
        <v>140.88693000000001</v>
      </c>
      <c r="F50" s="352">
        <v>306.78199000000001</v>
      </c>
    </row>
    <row r="51" spans="2:6" s="19" customFormat="1" ht="15" customHeight="1" x14ac:dyDescent="0.2">
      <c r="B51" s="840" t="s">
        <v>62</v>
      </c>
      <c r="C51" s="353">
        <v>516.82474999999999</v>
      </c>
      <c r="D51" s="353">
        <v>1472.86601</v>
      </c>
      <c r="E51" s="353">
        <v>76.883679999999998</v>
      </c>
      <c r="F51" s="353">
        <v>196.66177999999999</v>
      </c>
    </row>
    <row r="52" spans="2:6" s="19" customFormat="1" ht="15" customHeight="1" x14ac:dyDescent="0.2">
      <c r="B52" s="839" t="s">
        <v>63</v>
      </c>
      <c r="C52" s="352">
        <v>224.001</v>
      </c>
      <c r="D52" s="352">
        <v>791.48226</v>
      </c>
      <c r="E52" s="352">
        <v>158.29483999999999</v>
      </c>
      <c r="F52" s="352">
        <v>139.80179000000001</v>
      </c>
    </row>
    <row r="53" spans="2:6" s="19" customFormat="1" ht="15" customHeight="1" x14ac:dyDescent="0.2">
      <c r="B53" s="840" t="s">
        <v>64</v>
      </c>
      <c r="C53" s="353">
        <v>327.78724999999997</v>
      </c>
      <c r="D53" s="353">
        <v>1854.9040899999998</v>
      </c>
      <c r="E53" s="353">
        <v>320.85851000000002</v>
      </c>
      <c r="F53" s="353">
        <v>279.39317</v>
      </c>
    </row>
    <row r="54" spans="2:6" s="19" customFormat="1" ht="15" customHeight="1" x14ac:dyDescent="0.2">
      <c r="B54" s="839" t="s">
        <v>65</v>
      </c>
      <c r="C54" s="352">
        <v>276.34325000000001</v>
      </c>
      <c r="D54" s="352">
        <v>3305.4002300000002</v>
      </c>
      <c r="E54" s="352">
        <v>279.71645000000001</v>
      </c>
      <c r="F54" s="352">
        <v>119.71217999999999</v>
      </c>
    </row>
    <row r="55" spans="2:6" s="19" customFormat="1" ht="15" customHeight="1" x14ac:dyDescent="0.2">
      <c r="B55" s="802">
        <v>2015</v>
      </c>
      <c r="C55" s="353">
        <v>6410.753847</v>
      </c>
      <c r="D55" s="353">
        <v>11971.845786999998</v>
      </c>
      <c r="E55" s="353">
        <v>2672.9442639999997</v>
      </c>
      <c r="F55" s="353">
        <v>7596.9429209999998</v>
      </c>
    </row>
    <row r="56" spans="2:6" s="19" customFormat="1" ht="15" customHeight="1" x14ac:dyDescent="0.2">
      <c r="B56" s="839" t="s">
        <v>0</v>
      </c>
      <c r="C56" s="352">
        <v>501.20760999999999</v>
      </c>
      <c r="D56" s="352">
        <v>1041.8116889999999</v>
      </c>
      <c r="E56" s="352">
        <v>119.41823200000002</v>
      </c>
      <c r="F56" s="352">
        <v>1825.80809</v>
      </c>
    </row>
    <row r="57" spans="2:6" s="19" customFormat="1" ht="15" customHeight="1" x14ac:dyDescent="0.2">
      <c r="B57" s="840" t="s">
        <v>1</v>
      </c>
      <c r="C57" s="353">
        <v>557.58017499999994</v>
      </c>
      <c r="D57" s="353">
        <v>1045.2957389999999</v>
      </c>
      <c r="E57" s="353">
        <v>143.192092</v>
      </c>
      <c r="F57" s="353">
        <v>198.70311199999998</v>
      </c>
    </row>
    <row r="58" spans="2:6" s="19" customFormat="1" ht="15" customHeight="1" x14ac:dyDescent="0.2">
      <c r="B58" s="839" t="s">
        <v>2</v>
      </c>
      <c r="C58" s="352">
        <v>627.2296</v>
      </c>
      <c r="D58" s="352">
        <v>965.82059700000002</v>
      </c>
      <c r="E58" s="352">
        <v>178.09524999999999</v>
      </c>
      <c r="F58" s="352">
        <v>405.03146400000003</v>
      </c>
    </row>
    <row r="59" spans="2:6" s="19" customFormat="1" ht="15" customHeight="1" x14ac:dyDescent="0.2">
      <c r="B59" s="840" t="s">
        <v>3</v>
      </c>
      <c r="C59" s="71">
        <v>562.18565199999989</v>
      </c>
      <c r="D59" s="71">
        <v>1692.847231</v>
      </c>
      <c r="E59" s="71">
        <v>136.73497</v>
      </c>
      <c r="F59" s="71">
        <v>695.71638399999995</v>
      </c>
    </row>
    <row r="60" spans="2:6" s="19" customFormat="1" ht="15" customHeight="1" x14ac:dyDescent="0.2">
      <c r="B60" s="839" t="s">
        <v>4</v>
      </c>
      <c r="C60" s="352">
        <v>531.24660000000006</v>
      </c>
      <c r="D60" s="352">
        <v>1916.51251</v>
      </c>
      <c r="E60" s="352">
        <v>231.75595000000001</v>
      </c>
      <c r="F60" s="352">
        <v>599.07732999999996</v>
      </c>
    </row>
    <row r="61" spans="2:6" s="19" customFormat="1" ht="15" customHeight="1" x14ac:dyDescent="0.2">
      <c r="B61" s="840" t="s">
        <v>5</v>
      </c>
      <c r="C61" s="353">
        <v>717.21715000000006</v>
      </c>
      <c r="D61" s="353">
        <v>532.95018099999993</v>
      </c>
      <c r="E61" s="353">
        <v>147.83608999999998</v>
      </c>
      <c r="F61" s="353">
        <v>795.82699100000002</v>
      </c>
    </row>
    <row r="62" spans="2:6" s="19" customFormat="1" ht="15" customHeight="1" x14ac:dyDescent="0.2">
      <c r="B62" s="839" t="s">
        <v>60</v>
      </c>
      <c r="C62" s="352">
        <v>572.95275000000004</v>
      </c>
      <c r="D62" s="352">
        <v>504.18939</v>
      </c>
      <c r="E62" s="352">
        <v>238.36500000000001</v>
      </c>
      <c r="F62" s="352">
        <v>484.67508000000004</v>
      </c>
    </row>
    <row r="63" spans="2:6" s="19" customFormat="1" ht="15" customHeight="1" x14ac:dyDescent="0.2">
      <c r="B63" s="840" t="s">
        <v>61</v>
      </c>
      <c r="C63" s="71">
        <v>293.48525000000001</v>
      </c>
      <c r="D63" s="71">
        <v>537.82015999999999</v>
      </c>
      <c r="E63" s="71">
        <v>196.64284000000001</v>
      </c>
      <c r="F63" s="71">
        <v>1240.9353000000001</v>
      </c>
    </row>
    <row r="64" spans="2:6" s="19" customFormat="1" ht="15" customHeight="1" x14ac:dyDescent="0.2">
      <c r="B64" s="839" t="s">
        <v>62</v>
      </c>
      <c r="C64" s="352">
        <v>496.55200000000002</v>
      </c>
      <c r="D64" s="352">
        <v>652.69439999999997</v>
      </c>
      <c r="E64" s="352">
        <v>173.28461999999999</v>
      </c>
      <c r="F64" s="352">
        <v>184.71148000000002</v>
      </c>
    </row>
    <row r="65" spans="2:8" s="19" customFormat="1" ht="15" customHeight="1" x14ac:dyDescent="0.2">
      <c r="B65" s="840" t="s">
        <v>63</v>
      </c>
      <c r="C65" s="353">
        <v>593.89803000000006</v>
      </c>
      <c r="D65" s="353">
        <v>993.99205999999992</v>
      </c>
      <c r="E65" s="353">
        <v>231.60661999999999</v>
      </c>
      <c r="F65" s="353">
        <v>373.06128000000001</v>
      </c>
    </row>
    <row r="66" spans="2:8" s="19" customFormat="1" ht="15" customHeight="1" x14ac:dyDescent="0.2">
      <c r="B66" s="839" t="s">
        <v>64</v>
      </c>
      <c r="C66" s="352">
        <v>435.29500999999999</v>
      </c>
      <c r="D66" s="352">
        <v>949.9751</v>
      </c>
      <c r="E66" s="352">
        <v>594.63619999999992</v>
      </c>
      <c r="F66" s="352">
        <v>431.94682</v>
      </c>
    </row>
    <row r="67" spans="2:8" s="19" customFormat="1" ht="15" customHeight="1" x14ac:dyDescent="0.2">
      <c r="B67" s="840" t="s">
        <v>65</v>
      </c>
      <c r="C67" s="71">
        <v>521.90402000000006</v>
      </c>
      <c r="D67" s="71">
        <v>1137.9367299999999</v>
      </c>
      <c r="E67" s="71">
        <v>281.37640000000005</v>
      </c>
      <c r="F67" s="71">
        <v>361.44959</v>
      </c>
    </row>
    <row r="68" spans="2:8" s="19" customFormat="1" ht="15" customHeight="1" x14ac:dyDescent="0.2">
      <c r="B68" s="814">
        <v>2014</v>
      </c>
      <c r="C68" s="352">
        <v>6608.51134</v>
      </c>
      <c r="D68" s="352">
        <v>6723.1755710000007</v>
      </c>
      <c r="E68" s="352">
        <v>1918.2287839999999</v>
      </c>
      <c r="F68" s="352">
        <v>11253.442905</v>
      </c>
    </row>
    <row r="69" spans="2:8" s="19" customFormat="1" ht="15" customHeight="1" x14ac:dyDescent="0.2">
      <c r="B69" s="840" t="s">
        <v>0</v>
      </c>
      <c r="C69" s="353">
        <v>412.56600000000003</v>
      </c>
      <c r="D69" s="353">
        <v>272.44757800000002</v>
      </c>
      <c r="E69" s="353">
        <v>132.18790799999999</v>
      </c>
      <c r="F69" s="353">
        <v>473.44979100000006</v>
      </c>
    </row>
    <row r="70" spans="2:8" s="19" customFormat="1" ht="15" customHeight="1" x14ac:dyDescent="0.2">
      <c r="B70" s="839" t="s">
        <v>1</v>
      </c>
      <c r="C70" s="352">
        <v>347.84399999999999</v>
      </c>
      <c r="D70" s="352">
        <v>456.27899699999995</v>
      </c>
      <c r="E70" s="352">
        <v>123.12942000000001</v>
      </c>
      <c r="F70" s="352">
        <v>193.31065599999999</v>
      </c>
    </row>
    <row r="71" spans="2:8" s="19" customFormat="1" ht="15" customHeight="1" x14ac:dyDescent="0.2">
      <c r="B71" s="840" t="s">
        <v>2</v>
      </c>
      <c r="C71" s="353">
        <v>696.92399999999998</v>
      </c>
      <c r="D71" s="353">
        <v>331.13077900000002</v>
      </c>
      <c r="E71" s="353">
        <v>171.30491000000001</v>
      </c>
      <c r="F71" s="353">
        <v>152.36790300000001</v>
      </c>
    </row>
    <row r="72" spans="2:8" s="19" customFormat="1" ht="15" customHeight="1" x14ac:dyDescent="0.2">
      <c r="B72" s="839" t="s">
        <v>3</v>
      </c>
      <c r="C72" s="352">
        <v>655.82400000000007</v>
      </c>
      <c r="D72" s="352">
        <v>768.64271200000007</v>
      </c>
      <c r="E72" s="352">
        <v>179.23273999999998</v>
      </c>
      <c r="F72" s="352">
        <v>662.25379900000007</v>
      </c>
    </row>
    <row r="73" spans="2:8" s="19" customFormat="1" ht="15" customHeight="1" x14ac:dyDescent="0.2">
      <c r="B73" s="840" t="s">
        <v>4</v>
      </c>
      <c r="C73" s="71">
        <v>637.14599999999996</v>
      </c>
      <c r="D73" s="71">
        <v>814.15331000000003</v>
      </c>
      <c r="E73" s="71">
        <v>223.00447</v>
      </c>
      <c r="F73" s="71">
        <v>477.43772199999995</v>
      </c>
    </row>
    <row r="74" spans="2:8" s="19" customFormat="1" ht="15" customHeight="1" x14ac:dyDescent="0.2">
      <c r="B74" s="839" t="s">
        <v>5</v>
      </c>
      <c r="C74" s="352">
        <v>717.76184000000001</v>
      </c>
      <c r="D74" s="352">
        <v>394.77648400000004</v>
      </c>
      <c r="E74" s="352">
        <v>100.84739999999999</v>
      </c>
      <c r="F74" s="352">
        <v>1532.2713259999998</v>
      </c>
    </row>
    <row r="75" spans="2:8" s="19" customFormat="1" ht="15" customHeight="1" x14ac:dyDescent="0.2">
      <c r="B75" s="840" t="s">
        <v>60</v>
      </c>
      <c r="C75" s="353">
        <v>677.95600000000002</v>
      </c>
      <c r="D75" s="353">
        <v>457.46078399999999</v>
      </c>
      <c r="E75" s="353">
        <v>156.70129399999999</v>
      </c>
      <c r="F75" s="353">
        <v>1126.708936</v>
      </c>
    </row>
    <row r="76" spans="2:8" s="19" customFormat="1" ht="15" customHeight="1" x14ac:dyDescent="0.2">
      <c r="B76" s="839" t="s">
        <v>61</v>
      </c>
      <c r="C76" s="352">
        <v>337.87799999999999</v>
      </c>
      <c r="D76" s="352">
        <v>524.23359900000003</v>
      </c>
      <c r="E76" s="352">
        <v>197.495544</v>
      </c>
      <c r="F76" s="352">
        <v>897.89434800000004</v>
      </c>
    </row>
    <row r="77" spans="2:8" s="19" customFormat="1" ht="15" customHeight="1" x14ac:dyDescent="0.2">
      <c r="B77" s="840" t="s">
        <v>62</v>
      </c>
      <c r="C77" s="353">
        <v>599.71749999999997</v>
      </c>
      <c r="D77" s="353">
        <v>476.90613500000001</v>
      </c>
      <c r="E77" s="353">
        <v>92.935550000000006</v>
      </c>
      <c r="F77" s="353">
        <v>1825.3043439999999</v>
      </c>
    </row>
    <row r="78" spans="2:8" s="19" customFormat="1" ht="15" customHeight="1" x14ac:dyDescent="0.2">
      <c r="B78" s="839" t="s">
        <v>63</v>
      </c>
      <c r="C78" s="352">
        <v>463.03200000000004</v>
      </c>
      <c r="D78" s="352">
        <v>646.31779500000016</v>
      </c>
      <c r="E78" s="352">
        <v>195.15525000000002</v>
      </c>
      <c r="F78" s="352">
        <v>1685.4212970000001</v>
      </c>
    </row>
    <row r="79" spans="2:8" s="19" customFormat="1" ht="15" customHeight="1" x14ac:dyDescent="0.2">
      <c r="B79" s="840" t="s">
        <v>64</v>
      </c>
      <c r="C79" s="71">
        <v>470.15100000000001</v>
      </c>
      <c r="D79" s="71">
        <v>898.79872999999998</v>
      </c>
      <c r="E79" s="71">
        <v>143.693018</v>
      </c>
      <c r="F79" s="71">
        <v>1177.3744569999999</v>
      </c>
      <c r="H79" s="38"/>
    </row>
    <row r="80" spans="2:8" s="19" customFormat="1" ht="15" customHeight="1" x14ac:dyDescent="0.2">
      <c r="B80" s="839" t="s">
        <v>65</v>
      </c>
      <c r="C80" s="352">
        <v>591.71100000000001</v>
      </c>
      <c r="D80" s="352">
        <v>682.02866799999993</v>
      </c>
      <c r="E80" s="352">
        <v>202.54128</v>
      </c>
      <c r="F80" s="352">
        <v>1049.648326</v>
      </c>
    </row>
    <row r="81" spans="2:8" s="19" customFormat="1" ht="15" customHeight="1" x14ac:dyDescent="0.2">
      <c r="B81" s="802">
        <v>2013</v>
      </c>
      <c r="C81" s="353">
        <v>6474.6222700000008</v>
      </c>
      <c r="D81" s="353">
        <v>4266.6435670000001</v>
      </c>
      <c r="E81" s="353">
        <v>1972.2678859999999</v>
      </c>
      <c r="F81" s="353">
        <v>12126.523754000002</v>
      </c>
      <c r="H81" s="38"/>
    </row>
    <row r="82" spans="2:8" s="19" customFormat="1" ht="15" customHeight="1" x14ac:dyDescent="0.2">
      <c r="B82" s="839" t="s">
        <v>0</v>
      </c>
      <c r="C82" s="352">
        <v>553.36665000000005</v>
      </c>
      <c r="D82" s="352">
        <v>206.36633699999999</v>
      </c>
      <c r="E82" s="352">
        <v>170.77015999999998</v>
      </c>
      <c r="F82" s="352">
        <v>375.27313099999998</v>
      </c>
    </row>
    <row r="83" spans="2:8" s="19" customFormat="1" ht="15" customHeight="1" x14ac:dyDescent="0.2">
      <c r="B83" s="840" t="s">
        <v>1</v>
      </c>
      <c r="C83" s="353">
        <v>308.52600000000001</v>
      </c>
      <c r="D83" s="353">
        <v>268.63726000000003</v>
      </c>
      <c r="E83" s="353">
        <v>112.06780000000001</v>
      </c>
      <c r="F83" s="353">
        <v>345.96531199999998</v>
      </c>
    </row>
    <row r="84" spans="2:8" s="19" customFormat="1" ht="15" customHeight="1" x14ac:dyDescent="0.2">
      <c r="B84" s="839" t="s">
        <v>2</v>
      </c>
      <c r="C84" s="352">
        <v>487.84299999999996</v>
      </c>
      <c r="D84" s="352">
        <v>614.8537</v>
      </c>
      <c r="E84" s="352">
        <v>172.21940000000001</v>
      </c>
      <c r="F84" s="352">
        <v>911.28274599999997</v>
      </c>
    </row>
    <row r="85" spans="2:8" s="19" customFormat="1" ht="15" customHeight="1" x14ac:dyDescent="0.2">
      <c r="B85" s="840" t="s">
        <v>3</v>
      </c>
      <c r="C85" s="353">
        <v>616.15311999999994</v>
      </c>
      <c r="D85" s="353">
        <v>420.32369999999997</v>
      </c>
      <c r="E85" s="353">
        <v>133.1919</v>
      </c>
      <c r="F85" s="353">
        <v>970.91765300000009</v>
      </c>
    </row>
    <row r="86" spans="2:8" s="19" customFormat="1" ht="15" customHeight="1" x14ac:dyDescent="0.2">
      <c r="B86" s="839" t="s">
        <v>4</v>
      </c>
      <c r="C86" s="352">
        <v>461.57650000000001</v>
      </c>
      <c r="D86" s="352">
        <v>415.46267</v>
      </c>
      <c r="E86" s="352">
        <v>148.32645799999997</v>
      </c>
      <c r="F86" s="352">
        <v>881.44984599999998</v>
      </c>
    </row>
    <row r="87" spans="2:8" s="19" customFormat="1" ht="15" customHeight="1" x14ac:dyDescent="0.2">
      <c r="B87" s="840" t="s">
        <v>5</v>
      </c>
      <c r="C87" s="353">
        <v>474.86</v>
      </c>
      <c r="D87" s="353">
        <v>509.317476</v>
      </c>
      <c r="E87" s="353">
        <v>217.92314999999999</v>
      </c>
      <c r="F87" s="353">
        <v>1458.9853580000001</v>
      </c>
    </row>
    <row r="88" spans="2:8" s="19" customFormat="1" ht="15" customHeight="1" x14ac:dyDescent="0.2">
      <c r="B88" s="839" t="s">
        <v>60</v>
      </c>
      <c r="C88" s="352">
        <v>570.88599999999997</v>
      </c>
      <c r="D88" s="352">
        <v>341.05319200000002</v>
      </c>
      <c r="E88" s="352">
        <v>160.40669</v>
      </c>
      <c r="F88" s="352">
        <v>1256.6753979999999</v>
      </c>
    </row>
    <row r="89" spans="2:8" s="19" customFormat="1" ht="15" customHeight="1" x14ac:dyDescent="0.2">
      <c r="B89" s="840" t="s">
        <v>61</v>
      </c>
      <c r="C89" s="71">
        <v>546.23050000000001</v>
      </c>
      <c r="D89" s="71">
        <v>317.46365899999995</v>
      </c>
      <c r="E89" s="71">
        <v>252.57258999999999</v>
      </c>
      <c r="F89" s="71">
        <v>1996.7331140000001</v>
      </c>
    </row>
    <row r="90" spans="2:8" s="19" customFormat="1" ht="15" customHeight="1" x14ac:dyDescent="0.2">
      <c r="B90" s="839" t="s">
        <v>62</v>
      </c>
      <c r="C90" s="352">
        <v>680.46499999999992</v>
      </c>
      <c r="D90" s="352">
        <v>312.79599900000005</v>
      </c>
      <c r="E90" s="352">
        <v>198.31621699999999</v>
      </c>
      <c r="F90" s="352">
        <v>2240.8172370000002</v>
      </c>
    </row>
    <row r="91" spans="2:8" s="19" customFormat="1" ht="15" customHeight="1" x14ac:dyDescent="0.2">
      <c r="B91" s="840" t="s">
        <v>63</v>
      </c>
      <c r="C91" s="353">
        <v>586.83550000000002</v>
      </c>
      <c r="D91" s="353">
        <v>364.20015700000005</v>
      </c>
      <c r="E91" s="353">
        <v>100.13473999999999</v>
      </c>
      <c r="F91" s="353">
        <v>692.24277800000004</v>
      </c>
    </row>
    <row r="92" spans="2:8" s="19" customFormat="1" ht="15" customHeight="1" x14ac:dyDescent="0.2">
      <c r="B92" s="839" t="s">
        <v>64</v>
      </c>
      <c r="C92" s="352">
        <v>833.89300000000003</v>
      </c>
      <c r="D92" s="352">
        <v>262.61384700000002</v>
      </c>
      <c r="E92" s="352">
        <v>101.25663299999999</v>
      </c>
      <c r="F92" s="352">
        <v>623.72711200000003</v>
      </c>
    </row>
    <row r="93" spans="2:8" s="19" customFormat="1" ht="15" customHeight="1" x14ac:dyDescent="0.2">
      <c r="B93" s="840" t="s">
        <v>65</v>
      </c>
      <c r="C93" s="353">
        <v>353.98699999999997</v>
      </c>
      <c r="D93" s="353">
        <v>233.55557000000002</v>
      </c>
      <c r="E93" s="353">
        <v>205.08214800000002</v>
      </c>
      <c r="F93" s="353">
        <v>372.454069</v>
      </c>
    </row>
    <row r="94" spans="2:8" s="19" customFormat="1" ht="15" customHeight="1" x14ac:dyDescent="0.2">
      <c r="B94" s="814">
        <v>2012</v>
      </c>
      <c r="C94" s="352">
        <v>9752.1972120000009</v>
      </c>
      <c r="D94" s="352">
        <v>3139.7443630000002</v>
      </c>
      <c r="E94" s="352">
        <v>2165.9588030000004</v>
      </c>
      <c r="F94" s="352">
        <v>8767.3997930000023</v>
      </c>
    </row>
    <row r="95" spans="2:8" s="19" customFormat="1" ht="15" customHeight="1" x14ac:dyDescent="0.2">
      <c r="B95" s="802">
        <v>2011</v>
      </c>
      <c r="C95" s="353">
        <v>7238.1410619999997</v>
      </c>
      <c r="D95" s="353">
        <v>5511.9131310000002</v>
      </c>
      <c r="E95" s="353">
        <v>1705.0377309999999</v>
      </c>
      <c r="F95" s="353">
        <v>677.92613000000006</v>
      </c>
    </row>
    <row r="96" spans="2:8" s="19" customFormat="1" ht="15" customHeight="1" x14ac:dyDescent="0.2">
      <c r="B96" s="814">
        <v>2010</v>
      </c>
      <c r="C96" s="352">
        <v>5714.4723500000009</v>
      </c>
      <c r="D96" s="352">
        <v>6174.3331150000013</v>
      </c>
      <c r="E96" s="352">
        <v>1222.542884</v>
      </c>
      <c r="F96" s="352">
        <v>25841.919194999999</v>
      </c>
    </row>
    <row r="97" spans="2:7" s="19" customFormat="1" ht="15" customHeight="1" x14ac:dyDescent="0.2">
      <c r="B97" s="802">
        <v>2009</v>
      </c>
      <c r="C97" s="353">
        <v>2410.9751500000002</v>
      </c>
      <c r="D97" s="353">
        <v>4650.0886539999992</v>
      </c>
      <c r="E97" s="353">
        <v>646.36258300000009</v>
      </c>
      <c r="F97" s="353">
        <v>8285.9395220000006</v>
      </c>
    </row>
    <row r="98" spans="2:7" s="19" customFormat="1" ht="6.75" customHeight="1" thickBot="1" x14ac:dyDescent="0.25">
      <c r="B98" s="631"/>
      <c r="C98" s="632"/>
      <c r="D98" s="632"/>
      <c r="E98" s="632"/>
      <c r="F98" s="632"/>
    </row>
    <row r="99" spans="2:7" s="19" customFormat="1" ht="6.75" customHeight="1" x14ac:dyDescent="0.2">
      <c r="B99" s="841"/>
      <c r="C99" s="353"/>
      <c r="D99" s="353"/>
      <c r="E99" s="353"/>
      <c r="F99" s="353"/>
    </row>
    <row r="100" spans="2:7" x14ac:dyDescent="0.2">
      <c r="B100" s="633" t="s">
        <v>576</v>
      </c>
      <c r="G100" s="18"/>
    </row>
    <row r="101" spans="2:7" ht="23.25" customHeight="1" x14ac:dyDescent="0.2">
      <c r="B101" s="998" t="s">
        <v>325</v>
      </c>
      <c r="C101" s="998"/>
      <c r="D101" s="998"/>
      <c r="E101" s="998"/>
      <c r="F101" s="998"/>
      <c r="G101" s="18"/>
    </row>
    <row r="102" spans="2:7" ht="23.25" customHeight="1" x14ac:dyDescent="0.2">
      <c r="B102" s="998" t="s">
        <v>322</v>
      </c>
      <c r="C102" s="998"/>
      <c r="D102" s="998"/>
      <c r="E102" s="998"/>
      <c r="F102" s="998"/>
      <c r="G102" s="18"/>
    </row>
    <row r="103" spans="2:7" x14ac:dyDescent="0.2">
      <c r="B103" s="634" t="s">
        <v>323</v>
      </c>
      <c r="C103" s="18"/>
      <c r="D103" s="18"/>
      <c r="E103" s="18"/>
      <c r="F103" s="18"/>
      <c r="G103" s="18"/>
    </row>
    <row r="104" spans="2:7" x14ac:dyDescent="0.2">
      <c r="B104" s="634" t="s">
        <v>324</v>
      </c>
      <c r="C104" s="18"/>
      <c r="D104" s="18"/>
      <c r="E104" s="18"/>
      <c r="F104" s="18"/>
      <c r="G104" s="18"/>
    </row>
    <row r="105" spans="2:7" x14ac:dyDescent="0.2">
      <c r="B105" s="635" t="s">
        <v>292</v>
      </c>
      <c r="C105" s="18"/>
      <c r="D105" s="18"/>
      <c r="E105" s="18"/>
      <c r="F105" s="18"/>
      <c r="G105" s="18"/>
    </row>
    <row r="106" spans="2:7" ht="9.75" customHeight="1" x14ac:dyDescent="0.2">
      <c r="G106" s="15"/>
    </row>
  </sheetData>
  <mergeCells count="3">
    <mergeCell ref="B4:B5"/>
    <mergeCell ref="B101:F101"/>
    <mergeCell ref="B102:F102"/>
  </mergeCells>
  <hyperlinks>
    <hyperlink ref="H2" location="contenido!A45" display="Volver al índice"/>
  </hyperlinks>
  <printOptions horizontalCentered="1" verticalCentered="1"/>
  <pageMargins left="0.39370078740157483" right="0.39370078740157483" top="0.39370078740157483" bottom="0.39370078740157483" header="0" footer="0.19685039370078741"/>
  <pageSetup scale="3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0000FF"/>
  </sheetPr>
  <dimension ref="B1:H114"/>
  <sheetViews>
    <sheetView showGridLines="0" view="pageBreakPreview" zoomScaleNormal="100" zoomScaleSheetLayoutView="100" workbookViewId="0">
      <selection activeCell="C15" sqref="C15"/>
    </sheetView>
  </sheetViews>
  <sheetFormatPr baseColWidth="10" defaultColWidth="11.42578125" defaultRowHeight="12.75" x14ac:dyDescent="0.2"/>
  <cols>
    <col min="1" max="1" width="6.5703125" style="7" customWidth="1"/>
    <col min="2" max="2" width="23.28515625" style="7" customWidth="1"/>
    <col min="3" max="3" width="18.85546875" style="7" customWidth="1"/>
    <col min="4" max="4" width="20.42578125" style="7" customWidth="1"/>
    <col min="5" max="5" width="20.28515625" style="7" customWidth="1"/>
    <col min="6" max="6" width="21.140625" style="7" customWidth="1"/>
    <col min="7" max="7" width="4.5703125" style="7" customWidth="1"/>
    <col min="8" max="16384" width="11.42578125" style="7"/>
  </cols>
  <sheetData>
    <row r="1" spans="2:8" x14ac:dyDescent="0.2">
      <c r="D1" s="11"/>
    </row>
    <row r="2" spans="2:8" ht="15.75" x14ac:dyDescent="0.25">
      <c r="B2" s="90" t="s">
        <v>632</v>
      </c>
      <c r="H2" s="53" t="s">
        <v>188</v>
      </c>
    </row>
    <row r="3" spans="2:8" ht="15" x14ac:dyDescent="0.2">
      <c r="B3" s="357" t="s">
        <v>229</v>
      </c>
    </row>
    <row r="4" spans="2:8" ht="8.1" customHeight="1" x14ac:dyDescent="0.2"/>
    <row r="5" spans="2:8" s="19" customFormat="1" ht="24.75" customHeight="1" x14ac:dyDescent="0.2">
      <c r="B5" s="478" t="s">
        <v>119</v>
      </c>
      <c r="C5" s="213" t="s">
        <v>330</v>
      </c>
      <c r="D5" s="213" t="s">
        <v>129</v>
      </c>
      <c r="E5" s="213" t="s">
        <v>130</v>
      </c>
      <c r="F5" s="629" t="s">
        <v>131</v>
      </c>
    </row>
    <row r="6" spans="2:8" s="19" customFormat="1" ht="7.5" customHeight="1" thickBot="1" x14ac:dyDescent="0.25">
      <c r="B6" s="199"/>
      <c r="C6" s="199"/>
      <c r="D6" s="199"/>
      <c r="E6" s="199"/>
      <c r="F6" s="199"/>
    </row>
    <row r="7" spans="2:8" s="19" customFormat="1" ht="6" customHeight="1" x14ac:dyDescent="0.2">
      <c r="B7" s="130"/>
      <c r="C7" s="130"/>
      <c r="D7" s="130"/>
      <c r="E7" s="130"/>
      <c r="F7" s="130"/>
    </row>
    <row r="8" spans="2:8" s="19" customFormat="1" ht="15" customHeight="1" x14ac:dyDescent="0.2">
      <c r="B8" s="814" t="s">
        <v>561</v>
      </c>
      <c r="C8" s="637"/>
      <c r="D8" s="637"/>
      <c r="E8" s="637"/>
      <c r="F8" s="637"/>
    </row>
    <row r="9" spans="2:8" s="19" customFormat="1" ht="15" customHeight="1" x14ac:dyDescent="0.2">
      <c r="B9" s="840" t="s">
        <v>0</v>
      </c>
      <c r="C9" s="638">
        <v>268.18959999999998</v>
      </c>
      <c r="D9" s="638">
        <v>2966.1932800000004</v>
      </c>
      <c r="E9" s="638">
        <v>1470.72678</v>
      </c>
      <c r="F9" s="638">
        <v>1035.62698</v>
      </c>
    </row>
    <row r="10" spans="2:8" s="19" customFormat="1" ht="15" customHeight="1" x14ac:dyDescent="0.2">
      <c r="B10" s="839" t="s">
        <v>1</v>
      </c>
      <c r="C10" s="637">
        <v>464.78520999999995</v>
      </c>
      <c r="D10" s="637">
        <v>5359.8702899999998</v>
      </c>
      <c r="E10" s="637">
        <v>1073.59256</v>
      </c>
      <c r="F10" s="637">
        <v>741.48699999999985</v>
      </c>
    </row>
    <row r="11" spans="2:8" s="19" customFormat="1" ht="15" customHeight="1" x14ac:dyDescent="0.2">
      <c r="B11" s="840" t="s">
        <v>2</v>
      </c>
      <c r="C11" s="638">
        <v>359.48718999999994</v>
      </c>
      <c r="D11" s="638">
        <v>3979.2625700000003</v>
      </c>
      <c r="E11" s="638">
        <v>1267.1035300000001</v>
      </c>
      <c r="F11" s="638">
        <v>467.74180999999999</v>
      </c>
    </row>
    <row r="12" spans="2:8" s="19" customFormat="1" ht="15" customHeight="1" x14ac:dyDescent="0.2">
      <c r="B12" s="839" t="s">
        <v>3</v>
      </c>
      <c r="C12" s="637">
        <v>226.65724</v>
      </c>
      <c r="D12" s="637">
        <v>7147.2219800000003</v>
      </c>
      <c r="E12" s="637">
        <v>1782.7371499999999</v>
      </c>
      <c r="F12" s="637">
        <v>993.51583999999991</v>
      </c>
    </row>
    <row r="13" spans="2:8" s="19" customFormat="1" ht="15" customHeight="1" x14ac:dyDescent="0.2">
      <c r="B13" s="840" t="s">
        <v>4</v>
      </c>
      <c r="C13" s="638">
        <v>451.78483</v>
      </c>
      <c r="D13" s="638">
        <v>7264.959420000001</v>
      </c>
      <c r="E13" s="638">
        <v>2297.03811</v>
      </c>
      <c r="F13" s="638">
        <v>1328.5534600000001</v>
      </c>
    </row>
    <row r="14" spans="2:8" s="19" customFormat="1" ht="15" customHeight="1" x14ac:dyDescent="0.2">
      <c r="B14" s="839" t="s">
        <v>5</v>
      </c>
      <c r="C14" s="637">
        <v>334.17270000000002</v>
      </c>
      <c r="D14" s="637">
        <v>7749.47271</v>
      </c>
      <c r="E14" s="637">
        <v>1631.7133600000002</v>
      </c>
      <c r="F14" s="637">
        <v>821.69412</v>
      </c>
    </row>
    <row r="15" spans="2:8" s="19" customFormat="1" ht="15" customHeight="1" x14ac:dyDescent="0.2">
      <c r="B15" s="840"/>
      <c r="C15" s="638"/>
      <c r="D15" s="638"/>
      <c r="E15" s="638"/>
      <c r="F15" s="638"/>
      <c r="G15" s="38"/>
    </row>
    <row r="16" spans="2:8" s="19" customFormat="1" ht="15" customHeight="1" x14ac:dyDescent="0.2">
      <c r="B16" s="814">
        <v>2018</v>
      </c>
      <c r="C16" s="637">
        <v>2539.2370999999998</v>
      </c>
      <c r="D16" s="637">
        <v>191212.90348000004</v>
      </c>
      <c r="E16" s="637">
        <v>5737.0532000000003</v>
      </c>
      <c r="F16" s="637">
        <v>17879.251240000001</v>
      </c>
    </row>
    <row r="17" spans="2:6" s="19" customFormat="1" ht="15" customHeight="1" x14ac:dyDescent="0.2">
      <c r="B17" s="840" t="s">
        <v>0</v>
      </c>
      <c r="C17" s="638">
        <v>297.21812999999997</v>
      </c>
      <c r="D17" s="638">
        <v>14757.026739999999</v>
      </c>
      <c r="E17" s="638">
        <v>407.24941000000001</v>
      </c>
      <c r="F17" s="638">
        <v>2372.6829699999998</v>
      </c>
    </row>
    <row r="18" spans="2:6" s="19" customFormat="1" ht="15" customHeight="1" x14ac:dyDescent="0.2">
      <c r="B18" s="839" t="s">
        <v>1</v>
      </c>
      <c r="C18" s="637">
        <v>27.330459999999999</v>
      </c>
      <c r="D18" s="637">
        <v>18841.820449999999</v>
      </c>
      <c r="E18" s="637">
        <v>364.56400000000002</v>
      </c>
      <c r="F18" s="637">
        <v>812.83296999999993</v>
      </c>
    </row>
    <row r="19" spans="2:6" s="19" customFormat="1" ht="15" customHeight="1" x14ac:dyDescent="0.2">
      <c r="B19" s="840" t="s">
        <v>2</v>
      </c>
      <c r="C19" s="638">
        <v>247.14216999999999</v>
      </c>
      <c r="D19" s="638">
        <v>20047.47551</v>
      </c>
      <c r="E19" s="638">
        <v>389.82418000000001</v>
      </c>
      <c r="F19" s="638">
        <v>667.98698999999999</v>
      </c>
    </row>
    <row r="20" spans="2:6" s="19" customFormat="1" ht="15" customHeight="1" x14ac:dyDescent="0.2">
      <c r="B20" s="839" t="s">
        <v>3</v>
      </c>
      <c r="C20" s="637">
        <v>225.83663000000001</v>
      </c>
      <c r="D20" s="637">
        <v>21607.087400000004</v>
      </c>
      <c r="E20" s="637">
        <v>208.38756000000001</v>
      </c>
      <c r="F20" s="637">
        <v>931.34291999999994</v>
      </c>
    </row>
    <row r="21" spans="2:6" s="19" customFormat="1" ht="15" customHeight="1" x14ac:dyDescent="0.2">
      <c r="B21" s="840" t="s">
        <v>4</v>
      </c>
      <c r="C21" s="638">
        <v>121.68223999999999</v>
      </c>
      <c r="D21" s="638">
        <v>25613.551600000003</v>
      </c>
      <c r="E21" s="638">
        <v>260.94140999999996</v>
      </c>
      <c r="F21" s="638">
        <v>3877.3726100000008</v>
      </c>
    </row>
    <row r="22" spans="2:6" s="19" customFormat="1" ht="15" customHeight="1" x14ac:dyDescent="0.2">
      <c r="B22" s="839" t="s">
        <v>5</v>
      </c>
      <c r="C22" s="637">
        <v>311.79586</v>
      </c>
      <c r="D22" s="637">
        <v>18138.719970000002</v>
      </c>
      <c r="E22" s="637">
        <v>406.06241</v>
      </c>
      <c r="F22" s="637">
        <v>855.27722000000006</v>
      </c>
    </row>
    <row r="23" spans="2:6" s="19" customFormat="1" ht="15" customHeight="1" x14ac:dyDescent="0.2">
      <c r="B23" s="840" t="s">
        <v>60</v>
      </c>
      <c r="C23" s="638">
        <v>195.13654</v>
      </c>
      <c r="D23" s="638">
        <v>19170.393220000002</v>
      </c>
      <c r="E23" s="638">
        <v>1061.3656299999998</v>
      </c>
      <c r="F23" s="638">
        <v>2915.7115300000009</v>
      </c>
    </row>
    <row r="24" spans="2:6" s="19" customFormat="1" ht="15" customHeight="1" x14ac:dyDescent="0.2">
      <c r="B24" s="839" t="s">
        <v>61</v>
      </c>
      <c r="C24" s="637">
        <v>191.7484</v>
      </c>
      <c r="D24" s="637">
        <v>13025.319019999999</v>
      </c>
      <c r="E24" s="637">
        <v>283.98901000000001</v>
      </c>
      <c r="F24" s="637">
        <v>400.55124999999998</v>
      </c>
    </row>
    <row r="25" spans="2:6" s="19" customFormat="1" ht="15" customHeight="1" x14ac:dyDescent="0.2">
      <c r="B25" s="840" t="s">
        <v>62</v>
      </c>
      <c r="C25" s="638">
        <v>124.17609</v>
      </c>
      <c r="D25" s="638">
        <v>14802.097159999999</v>
      </c>
      <c r="E25" s="638">
        <v>490.40203000000002</v>
      </c>
      <c r="F25" s="638">
        <v>759.51890999999989</v>
      </c>
    </row>
    <row r="26" spans="2:6" s="19" customFormat="1" ht="15" customHeight="1" x14ac:dyDescent="0.2">
      <c r="B26" s="839" t="s">
        <v>63</v>
      </c>
      <c r="C26" s="637">
        <v>129.63573</v>
      </c>
      <c r="D26" s="637">
        <v>12769.27512</v>
      </c>
      <c r="E26" s="637">
        <v>609.23479000000009</v>
      </c>
      <c r="F26" s="637">
        <v>1542.6641399999999</v>
      </c>
    </row>
    <row r="27" spans="2:6" s="19" customFormat="1" ht="15" customHeight="1" x14ac:dyDescent="0.2">
      <c r="B27" s="840" t="s">
        <v>64</v>
      </c>
      <c r="C27" s="638">
        <v>332.47664000000003</v>
      </c>
      <c r="D27" s="638">
        <v>6101.4989800000003</v>
      </c>
      <c r="E27" s="638">
        <v>665.23842999999988</v>
      </c>
      <c r="F27" s="638">
        <v>1540.2720099999999</v>
      </c>
    </row>
    <row r="28" spans="2:6" s="19" customFormat="1" ht="15" customHeight="1" x14ac:dyDescent="0.2">
      <c r="B28" s="839" t="s">
        <v>65</v>
      </c>
      <c r="C28" s="637">
        <v>335.05821000000003</v>
      </c>
      <c r="D28" s="637">
        <v>6338.6383100000003</v>
      </c>
      <c r="E28" s="637">
        <v>589.79433999999992</v>
      </c>
      <c r="F28" s="637">
        <v>1203.03772</v>
      </c>
    </row>
    <row r="29" spans="2:6" s="19" customFormat="1" ht="15" customHeight="1" x14ac:dyDescent="0.2">
      <c r="B29" s="802">
        <v>2017</v>
      </c>
      <c r="C29" s="638">
        <v>2412.1792599999999</v>
      </c>
      <c r="D29" s="638">
        <v>140765.07921000003</v>
      </c>
      <c r="E29" s="638">
        <v>2887.7309700000001</v>
      </c>
      <c r="F29" s="638">
        <v>8120.4292099999993</v>
      </c>
    </row>
    <row r="30" spans="2:6" s="19" customFormat="1" ht="15" customHeight="1" x14ac:dyDescent="0.2">
      <c r="B30" s="839" t="s">
        <v>0</v>
      </c>
      <c r="C30" s="637">
        <v>166.78152</v>
      </c>
      <c r="D30" s="637">
        <v>8323.7781699999996</v>
      </c>
      <c r="E30" s="637">
        <v>175.85562999999999</v>
      </c>
      <c r="F30" s="637">
        <v>207.52986999999999</v>
      </c>
    </row>
    <row r="31" spans="2:6" s="19" customFormat="1" ht="15" customHeight="1" x14ac:dyDescent="0.2">
      <c r="B31" s="840" t="s">
        <v>1</v>
      </c>
      <c r="C31" s="638">
        <v>170.68988000000002</v>
      </c>
      <c r="D31" s="638">
        <v>19392.988120000002</v>
      </c>
      <c r="E31" s="638">
        <v>174.09332000000001</v>
      </c>
      <c r="F31" s="638">
        <v>191.58712</v>
      </c>
    </row>
    <row r="32" spans="2:6" s="19" customFormat="1" ht="15" customHeight="1" x14ac:dyDescent="0.2">
      <c r="B32" s="839" t="s">
        <v>2</v>
      </c>
      <c r="C32" s="637">
        <v>260.46913000000001</v>
      </c>
      <c r="D32" s="637">
        <v>8660.775090000001</v>
      </c>
      <c r="E32" s="637">
        <v>147.82110999999998</v>
      </c>
      <c r="F32" s="637">
        <v>366.45868999999999</v>
      </c>
    </row>
    <row r="33" spans="2:6" s="19" customFormat="1" ht="15" customHeight="1" x14ac:dyDescent="0.2">
      <c r="B33" s="840" t="s">
        <v>3</v>
      </c>
      <c r="C33" s="638">
        <v>121.53046000000001</v>
      </c>
      <c r="D33" s="638">
        <v>7049.7417799999994</v>
      </c>
      <c r="E33" s="638">
        <v>271.90919999999994</v>
      </c>
      <c r="F33" s="638">
        <v>250.9298</v>
      </c>
    </row>
    <row r="34" spans="2:6" s="19" customFormat="1" ht="15" customHeight="1" x14ac:dyDescent="0.2">
      <c r="B34" s="839" t="s">
        <v>4</v>
      </c>
      <c r="C34" s="637">
        <v>170.95372</v>
      </c>
      <c r="D34" s="637">
        <v>17778.147330000003</v>
      </c>
      <c r="E34" s="637">
        <v>432.04445999999996</v>
      </c>
      <c r="F34" s="637">
        <v>599.95230000000004</v>
      </c>
    </row>
    <row r="35" spans="2:6" s="19" customFormat="1" ht="15" customHeight="1" x14ac:dyDescent="0.2">
      <c r="B35" s="840" t="s">
        <v>5</v>
      </c>
      <c r="C35" s="638">
        <v>106.73822</v>
      </c>
      <c r="D35" s="638">
        <v>10953.49181</v>
      </c>
      <c r="E35" s="638">
        <v>215.08060999999998</v>
      </c>
      <c r="F35" s="638">
        <v>377.41410999999999</v>
      </c>
    </row>
    <row r="36" spans="2:6" s="19" customFormat="1" ht="15" customHeight="1" x14ac:dyDescent="0.2">
      <c r="B36" s="839" t="s">
        <v>60</v>
      </c>
      <c r="C36" s="637">
        <v>122.61129000000001</v>
      </c>
      <c r="D36" s="637">
        <v>17754.244640000001</v>
      </c>
      <c r="E36" s="637">
        <v>251.85626000000002</v>
      </c>
      <c r="F36" s="637">
        <v>326.52080000000001</v>
      </c>
    </row>
    <row r="37" spans="2:6" s="19" customFormat="1" ht="15" customHeight="1" x14ac:dyDescent="0.2">
      <c r="B37" s="840" t="s">
        <v>61</v>
      </c>
      <c r="C37" s="638">
        <v>232.50754000000001</v>
      </c>
      <c r="D37" s="638">
        <v>10412.70392</v>
      </c>
      <c r="E37" s="638">
        <v>176.06462999999999</v>
      </c>
      <c r="F37" s="638">
        <v>361.59913</v>
      </c>
    </row>
    <row r="38" spans="2:6" s="19" customFormat="1" ht="15" customHeight="1" x14ac:dyDescent="0.2">
      <c r="B38" s="839" t="s">
        <v>62</v>
      </c>
      <c r="C38" s="637">
        <v>173.52504000000002</v>
      </c>
      <c r="D38" s="637">
        <v>16518.307079999999</v>
      </c>
      <c r="E38" s="637">
        <v>260.11874</v>
      </c>
      <c r="F38" s="637">
        <v>431.55546999999996</v>
      </c>
    </row>
    <row r="39" spans="2:6" s="19" customFormat="1" ht="15" customHeight="1" x14ac:dyDescent="0.2">
      <c r="B39" s="840" t="s">
        <v>63</v>
      </c>
      <c r="C39" s="638">
        <v>305.19332000000003</v>
      </c>
      <c r="D39" s="638">
        <v>7173.3093400000007</v>
      </c>
      <c r="E39" s="638">
        <v>265.81244000000004</v>
      </c>
      <c r="F39" s="638">
        <v>3679.4935699999992</v>
      </c>
    </row>
    <row r="40" spans="2:6" s="19" customFormat="1" ht="15" customHeight="1" x14ac:dyDescent="0.2">
      <c r="B40" s="839" t="s">
        <v>64</v>
      </c>
      <c r="C40" s="637">
        <v>445.65807000000001</v>
      </c>
      <c r="D40" s="637">
        <v>7630.9719100000002</v>
      </c>
      <c r="E40" s="637">
        <v>332.45486</v>
      </c>
      <c r="F40" s="637">
        <v>678.54716999999994</v>
      </c>
    </row>
    <row r="41" spans="2:6" s="19" customFormat="1" ht="15" customHeight="1" x14ac:dyDescent="0.2">
      <c r="B41" s="840" t="s">
        <v>65</v>
      </c>
      <c r="C41" s="638">
        <v>135.52107000000001</v>
      </c>
      <c r="D41" s="638">
        <v>9116.6200200000003</v>
      </c>
      <c r="E41" s="638">
        <v>184.61971</v>
      </c>
      <c r="F41" s="638">
        <v>648.84118000000001</v>
      </c>
    </row>
    <row r="42" spans="2:6" s="19" customFormat="1" ht="15" customHeight="1" x14ac:dyDescent="0.2">
      <c r="B42" s="814">
        <v>2016</v>
      </c>
      <c r="C42" s="637">
        <v>3975.556</v>
      </c>
      <c r="D42" s="637">
        <v>67986.254740000004</v>
      </c>
      <c r="E42" s="637">
        <v>1673.62716</v>
      </c>
      <c r="F42" s="637">
        <v>5289.3130900000006</v>
      </c>
    </row>
    <row r="43" spans="2:6" s="19" customFormat="1" ht="15" customHeight="1" x14ac:dyDescent="0.2">
      <c r="B43" s="840" t="s">
        <v>0</v>
      </c>
      <c r="C43" s="638">
        <v>292.79248999999999</v>
      </c>
      <c r="D43" s="638">
        <v>2625.1009000000004</v>
      </c>
      <c r="E43" s="638">
        <v>149.36118999999999</v>
      </c>
      <c r="F43" s="638">
        <v>309.84186</v>
      </c>
    </row>
    <row r="44" spans="2:6" s="19" customFormat="1" ht="15" customHeight="1" x14ac:dyDescent="0.2">
      <c r="B44" s="839" t="s">
        <v>1</v>
      </c>
      <c r="C44" s="637">
        <v>200.41587000000001</v>
      </c>
      <c r="D44" s="637">
        <v>4965.28514</v>
      </c>
      <c r="E44" s="637">
        <v>100.97945</v>
      </c>
      <c r="F44" s="637">
        <v>576.38780999999994</v>
      </c>
    </row>
    <row r="45" spans="2:6" s="19" customFormat="1" ht="15" customHeight="1" x14ac:dyDescent="0.2">
      <c r="B45" s="840" t="s">
        <v>2</v>
      </c>
      <c r="C45" s="638">
        <v>439.56532000000004</v>
      </c>
      <c r="D45" s="638">
        <v>4956.8732599999994</v>
      </c>
      <c r="E45" s="638">
        <v>144.28195000000002</v>
      </c>
      <c r="F45" s="638">
        <v>1248.78523</v>
      </c>
    </row>
    <row r="46" spans="2:6" s="19" customFormat="1" ht="15" customHeight="1" x14ac:dyDescent="0.2">
      <c r="B46" s="839" t="s">
        <v>3</v>
      </c>
      <c r="C46" s="637">
        <v>352.11554000000001</v>
      </c>
      <c r="D46" s="637">
        <v>7296.8716900000009</v>
      </c>
      <c r="E46" s="637">
        <v>121.42904</v>
      </c>
      <c r="F46" s="637">
        <v>508.57928999999996</v>
      </c>
    </row>
    <row r="47" spans="2:6" s="19" customFormat="1" ht="15" customHeight="1" x14ac:dyDescent="0.2">
      <c r="B47" s="840" t="s">
        <v>4</v>
      </c>
      <c r="C47" s="638">
        <v>303.37</v>
      </c>
      <c r="D47" s="638">
        <v>6362.2335699999994</v>
      </c>
      <c r="E47" s="638">
        <v>67.90231</v>
      </c>
      <c r="F47" s="638">
        <v>209.69897</v>
      </c>
    </row>
    <row r="48" spans="2:6" s="19" customFormat="1" ht="15" customHeight="1" x14ac:dyDescent="0.2">
      <c r="B48" s="839" t="s">
        <v>5</v>
      </c>
      <c r="C48" s="637">
        <v>382.68735000000004</v>
      </c>
      <c r="D48" s="637">
        <v>6965.1667400000006</v>
      </c>
      <c r="E48" s="637">
        <v>106.01697</v>
      </c>
      <c r="F48" s="637">
        <v>359.55475000000001</v>
      </c>
    </row>
    <row r="49" spans="2:6" s="19" customFormat="1" ht="15" customHeight="1" x14ac:dyDescent="0.2">
      <c r="B49" s="840" t="s">
        <v>60</v>
      </c>
      <c r="C49" s="638">
        <v>493.50232999999997</v>
      </c>
      <c r="D49" s="638">
        <v>4554.8387499999999</v>
      </c>
      <c r="E49" s="638">
        <v>188.91419999999999</v>
      </c>
      <c r="F49" s="638">
        <v>271.33835999999997</v>
      </c>
    </row>
    <row r="50" spans="2:6" s="19" customFormat="1" ht="15" customHeight="1" x14ac:dyDescent="0.2">
      <c r="B50" s="839" t="s">
        <v>61</v>
      </c>
      <c r="C50" s="637">
        <v>336.67622999999998</v>
      </c>
      <c r="D50" s="637">
        <v>8013.6510099999996</v>
      </c>
      <c r="E50" s="637">
        <v>154.47954999999999</v>
      </c>
      <c r="F50" s="637">
        <v>463.00315000000001</v>
      </c>
    </row>
    <row r="51" spans="2:6" s="19" customFormat="1" ht="15" customHeight="1" x14ac:dyDescent="0.2">
      <c r="B51" s="840" t="s">
        <v>62</v>
      </c>
      <c r="C51" s="638">
        <v>431.84397999999999</v>
      </c>
      <c r="D51" s="638">
        <v>4055.58356</v>
      </c>
      <c r="E51" s="638">
        <v>70.493359999999996</v>
      </c>
      <c r="F51" s="638">
        <v>347.66731999999996</v>
      </c>
    </row>
    <row r="52" spans="2:6" s="19" customFormat="1" ht="15" customHeight="1" x14ac:dyDescent="0.2">
      <c r="B52" s="839" t="s">
        <v>63</v>
      </c>
      <c r="C52" s="637">
        <v>202.45853999999997</v>
      </c>
      <c r="D52" s="637">
        <v>2435.3226299999997</v>
      </c>
      <c r="E52" s="637">
        <v>126.26839000000001</v>
      </c>
      <c r="F52" s="637">
        <v>236.56454000000002</v>
      </c>
    </row>
    <row r="53" spans="2:6" s="19" customFormat="1" ht="15" customHeight="1" x14ac:dyDescent="0.2">
      <c r="B53" s="840" t="s">
        <v>64</v>
      </c>
      <c r="C53" s="638">
        <v>220.45758000000001</v>
      </c>
      <c r="D53" s="638">
        <v>5476.1988300000003</v>
      </c>
      <c r="E53" s="638">
        <v>262.18938000000003</v>
      </c>
      <c r="F53" s="638">
        <v>559.98874000000001</v>
      </c>
    </row>
    <row r="54" spans="2:6" s="19" customFormat="1" ht="15" customHeight="1" x14ac:dyDescent="0.2">
      <c r="B54" s="839" t="s">
        <v>65</v>
      </c>
      <c r="C54" s="637">
        <v>319.67077</v>
      </c>
      <c r="D54" s="637">
        <v>10279.12866</v>
      </c>
      <c r="E54" s="637">
        <v>181.31136999999998</v>
      </c>
      <c r="F54" s="637">
        <v>197.90307000000001</v>
      </c>
    </row>
    <row r="55" spans="2:6" s="19" customFormat="1" ht="15" customHeight="1" x14ac:dyDescent="0.2">
      <c r="B55" s="802">
        <v>2015</v>
      </c>
      <c r="C55" s="638">
        <v>3922.5407600000003</v>
      </c>
      <c r="D55" s="638">
        <v>47240.878969999998</v>
      </c>
      <c r="E55" s="638">
        <v>2079.71695</v>
      </c>
      <c r="F55" s="638">
        <v>12386.32775</v>
      </c>
    </row>
    <row r="56" spans="2:6" s="19" customFormat="1" ht="15" customHeight="1" x14ac:dyDescent="0.2">
      <c r="B56" s="839" t="s">
        <v>0</v>
      </c>
      <c r="C56" s="637">
        <v>333.44843000000003</v>
      </c>
      <c r="D56" s="637">
        <v>3877.3776399999997</v>
      </c>
      <c r="E56" s="637">
        <v>122.64492000000001</v>
      </c>
      <c r="F56" s="637">
        <v>3310.6061600000003</v>
      </c>
    </row>
    <row r="57" spans="2:6" s="19" customFormat="1" ht="15" customHeight="1" x14ac:dyDescent="0.2">
      <c r="B57" s="840" t="s">
        <v>1</v>
      </c>
      <c r="C57" s="638">
        <v>342.02440999999999</v>
      </c>
      <c r="D57" s="638">
        <v>3979.7474899999997</v>
      </c>
      <c r="E57" s="638">
        <v>105.25214</v>
      </c>
      <c r="F57" s="638">
        <v>271.23705999999999</v>
      </c>
    </row>
    <row r="58" spans="2:6" s="19" customFormat="1" ht="15" customHeight="1" x14ac:dyDescent="0.2">
      <c r="B58" s="839" t="s">
        <v>2</v>
      </c>
      <c r="C58" s="637">
        <v>379.98770999999994</v>
      </c>
      <c r="D58" s="637">
        <v>4567.8728499999997</v>
      </c>
      <c r="E58" s="637">
        <v>137.17932999999999</v>
      </c>
      <c r="F58" s="637">
        <v>670.18053999999995</v>
      </c>
    </row>
    <row r="59" spans="2:6" s="19" customFormat="1" ht="15" customHeight="1" x14ac:dyDescent="0.2">
      <c r="B59" s="840" t="s">
        <v>3</v>
      </c>
      <c r="C59" s="638">
        <v>334.42991000000001</v>
      </c>
      <c r="D59" s="638">
        <v>6277.1703600000001</v>
      </c>
      <c r="E59" s="638">
        <v>117.55117999999999</v>
      </c>
      <c r="F59" s="638">
        <v>1197.4239400000001</v>
      </c>
    </row>
    <row r="60" spans="2:6" s="19" customFormat="1" ht="15" customHeight="1" x14ac:dyDescent="0.2">
      <c r="B60" s="839" t="s">
        <v>4</v>
      </c>
      <c r="C60" s="637">
        <v>295.56039999999996</v>
      </c>
      <c r="D60" s="637">
        <v>7354.6292400000002</v>
      </c>
      <c r="E60" s="637">
        <v>144.69545000000002</v>
      </c>
      <c r="F60" s="637">
        <v>1054.0749099999998</v>
      </c>
    </row>
    <row r="61" spans="2:6" s="19" customFormat="1" ht="15" customHeight="1" x14ac:dyDescent="0.2">
      <c r="B61" s="840" t="s">
        <v>5</v>
      </c>
      <c r="C61" s="638">
        <v>413.80180000000007</v>
      </c>
      <c r="D61" s="638">
        <v>2348.6837299999997</v>
      </c>
      <c r="E61" s="638">
        <v>154.83435</v>
      </c>
      <c r="F61" s="638">
        <v>1402.4559600000002</v>
      </c>
    </row>
    <row r="62" spans="2:6" s="19" customFormat="1" ht="15" customHeight="1" x14ac:dyDescent="0.2">
      <c r="B62" s="839" t="s">
        <v>60</v>
      </c>
      <c r="C62" s="637">
        <v>344.84617000000003</v>
      </c>
      <c r="D62" s="637">
        <v>2426.2527500000001</v>
      </c>
      <c r="E62" s="637">
        <v>178.23217</v>
      </c>
      <c r="F62" s="637">
        <v>851.08501000000001</v>
      </c>
    </row>
    <row r="63" spans="2:6" s="19" customFormat="1" ht="15" customHeight="1" x14ac:dyDescent="0.2">
      <c r="B63" s="840" t="s">
        <v>61</v>
      </c>
      <c r="C63" s="638">
        <v>156.12696000000003</v>
      </c>
      <c r="D63" s="638">
        <v>2674.7342399999998</v>
      </c>
      <c r="E63" s="638">
        <v>119.96872</v>
      </c>
      <c r="F63" s="638">
        <v>1341.8221500000002</v>
      </c>
    </row>
    <row r="64" spans="2:6" s="19" customFormat="1" ht="15" customHeight="1" x14ac:dyDescent="0.2">
      <c r="B64" s="839" t="s">
        <v>62</v>
      </c>
      <c r="C64" s="637">
        <v>285.88351</v>
      </c>
      <c r="D64" s="637">
        <v>2678.1089700000002</v>
      </c>
      <c r="E64" s="637">
        <v>122.41914999999999</v>
      </c>
      <c r="F64" s="637">
        <v>262.70628000000005</v>
      </c>
    </row>
    <row r="65" spans="2:6" s="19" customFormat="1" ht="15" customHeight="1" x14ac:dyDescent="0.2">
      <c r="B65" s="840" t="s">
        <v>63</v>
      </c>
      <c r="C65" s="638">
        <v>445.04457000000002</v>
      </c>
      <c r="D65" s="638">
        <v>3840.3311100000001</v>
      </c>
      <c r="E65" s="638">
        <v>164.52804999999998</v>
      </c>
      <c r="F65" s="638">
        <v>565.47097999999994</v>
      </c>
    </row>
    <row r="66" spans="2:6" s="19" customFormat="1" ht="15" customHeight="1" x14ac:dyDescent="0.2">
      <c r="B66" s="839" t="s">
        <v>64</v>
      </c>
      <c r="C66" s="637">
        <v>244.31561000000002</v>
      </c>
      <c r="D66" s="637">
        <v>3207.2446</v>
      </c>
      <c r="E66" s="637">
        <v>629.63756999999998</v>
      </c>
      <c r="F66" s="637">
        <v>680.81146999999999</v>
      </c>
    </row>
    <row r="67" spans="2:6" s="19" customFormat="1" ht="15" customHeight="1" x14ac:dyDescent="0.2">
      <c r="B67" s="840" t="s">
        <v>65</v>
      </c>
      <c r="C67" s="638">
        <v>347.07127999999994</v>
      </c>
      <c r="D67" s="638">
        <v>4008.7259900000004</v>
      </c>
      <c r="E67" s="638">
        <v>82.773920000000004</v>
      </c>
      <c r="F67" s="638">
        <v>778.45329000000004</v>
      </c>
    </row>
    <row r="68" spans="2:6" s="19" customFormat="1" ht="15" customHeight="1" x14ac:dyDescent="0.2">
      <c r="B68" s="814">
        <v>2014</v>
      </c>
      <c r="C68" s="637">
        <v>5154.1591700000008</v>
      </c>
      <c r="D68" s="637">
        <v>35840.479579999999</v>
      </c>
      <c r="E68" s="637">
        <v>2397.1984700000003</v>
      </c>
      <c r="F68" s="637">
        <v>22299.541590000001</v>
      </c>
    </row>
    <row r="69" spans="2:6" s="19" customFormat="1" ht="15" customHeight="1" x14ac:dyDescent="0.2">
      <c r="B69" s="840" t="s">
        <v>0</v>
      </c>
      <c r="C69" s="638">
        <v>260.87828000000002</v>
      </c>
      <c r="D69" s="638">
        <v>1860.9410800000001</v>
      </c>
      <c r="E69" s="638">
        <v>154.96254999999999</v>
      </c>
      <c r="F69" s="638">
        <v>899.1782300000001</v>
      </c>
    </row>
    <row r="70" spans="2:6" s="19" customFormat="1" ht="15" customHeight="1" x14ac:dyDescent="0.2">
      <c r="B70" s="839" t="s">
        <v>1</v>
      </c>
      <c r="C70" s="637">
        <v>225.36561</v>
      </c>
      <c r="D70" s="637">
        <v>2164.8169600000001</v>
      </c>
      <c r="E70" s="637">
        <v>154.56464</v>
      </c>
      <c r="F70" s="637">
        <v>311.34996999999998</v>
      </c>
    </row>
    <row r="71" spans="2:6" s="19" customFormat="1" ht="15" customHeight="1" x14ac:dyDescent="0.2">
      <c r="B71" s="840" t="s">
        <v>2</v>
      </c>
      <c r="C71" s="638">
        <v>455.49161000000004</v>
      </c>
      <c r="D71" s="638">
        <v>1951.65543</v>
      </c>
      <c r="E71" s="638">
        <v>212.94148999999999</v>
      </c>
      <c r="F71" s="638">
        <v>238.54642000000001</v>
      </c>
    </row>
    <row r="72" spans="2:6" s="19" customFormat="1" ht="15" customHeight="1" x14ac:dyDescent="0.2">
      <c r="B72" s="839" t="s">
        <v>3</v>
      </c>
      <c r="C72" s="637">
        <v>448.57887000000005</v>
      </c>
      <c r="D72" s="637">
        <v>4051.7783400000003</v>
      </c>
      <c r="E72" s="637">
        <v>216.58654999999999</v>
      </c>
      <c r="F72" s="637">
        <v>1312.8007399999999</v>
      </c>
    </row>
    <row r="73" spans="2:6" s="19" customFormat="1" ht="15" customHeight="1" x14ac:dyDescent="0.2">
      <c r="B73" s="840" t="s">
        <v>4</v>
      </c>
      <c r="C73" s="638">
        <v>447.55353000000002</v>
      </c>
      <c r="D73" s="638">
        <v>4746.6053400000001</v>
      </c>
      <c r="E73" s="638">
        <v>257.36234999999999</v>
      </c>
      <c r="F73" s="638">
        <v>885.18597999999997</v>
      </c>
    </row>
    <row r="74" spans="2:6" s="19" customFormat="1" ht="15" customHeight="1" x14ac:dyDescent="0.2">
      <c r="B74" s="839" t="s">
        <v>5</v>
      </c>
      <c r="C74" s="637">
        <v>591.62525000000005</v>
      </c>
      <c r="D74" s="637">
        <v>2071.3327099999997</v>
      </c>
      <c r="E74" s="637">
        <v>125.23746</v>
      </c>
      <c r="F74" s="637">
        <v>3055.36537</v>
      </c>
    </row>
    <row r="75" spans="2:6" s="19" customFormat="1" ht="15" customHeight="1" x14ac:dyDescent="0.2">
      <c r="B75" s="840" t="s">
        <v>60</v>
      </c>
      <c r="C75" s="638">
        <v>464.55853999999999</v>
      </c>
      <c r="D75" s="638">
        <v>2444.4433000000004</v>
      </c>
      <c r="E75" s="638">
        <v>280.92302000000001</v>
      </c>
      <c r="F75" s="638">
        <v>2317.5401599999996</v>
      </c>
    </row>
    <row r="76" spans="2:6" s="19" customFormat="1" ht="15" customHeight="1" x14ac:dyDescent="0.2">
      <c r="B76" s="839" t="s">
        <v>61</v>
      </c>
      <c r="C76" s="637">
        <v>219.54728999999998</v>
      </c>
      <c r="D76" s="637">
        <v>3101.8255900000004</v>
      </c>
      <c r="E76" s="637">
        <v>265.63051000000002</v>
      </c>
      <c r="F76" s="637">
        <v>1724.94912</v>
      </c>
    </row>
    <row r="77" spans="2:6" s="19" customFormat="1" ht="15" customHeight="1" x14ac:dyDescent="0.2">
      <c r="B77" s="840" t="s">
        <v>62</v>
      </c>
      <c r="C77" s="638">
        <v>410.99836000000005</v>
      </c>
      <c r="D77" s="638">
        <v>2692.8477899999998</v>
      </c>
      <c r="E77" s="638">
        <v>97.117130000000003</v>
      </c>
      <c r="F77" s="638">
        <v>3593.2310699999998</v>
      </c>
    </row>
    <row r="78" spans="2:6" s="19" customFormat="1" ht="15" customHeight="1" x14ac:dyDescent="0.2">
      <c r="B78" s="839" t="s">
        <v>63</v>
      </c>
      <c r="C78" s="637">
        <v>307.64267000000001</v>
      </c>
      <c r="D78" s="637">
        <v>3444.2789799999996</v>
      </c>
      <c r="E78" s="637">
        <v>273.34983</v>
      </c>
      <c r="F78" s="637">
        <v>3280.2705599999999</v>
      </c>
    </row>
    <row r="79" spans="2:6" s="19" customFormat="1" ht="15" customHeight="1" x14ac:dyDescent="0.2">
      <c r="B79" s="840" t="s">
        <v>64</v>
      </c>
      <c r="C79" s="638">
        <v>310.0059</v>
      </c>
      <c r="D79" s="638">
        <v>4102.2829599999995</v>
      </c>
      <c r="E79" s="638">
        <v>155.53272000000001</v>
      </c>
      <c r="F79" s="638">
        <v>2778.8825299999999</v>
      </c>
    </row>
    <row r="80" spans="2:6" s="19" customFormat="1" ht="15" customHeight="1" x14ac:dyDescent="0.2">
      <c r="B80" s="839" t="s">
        <v>65</v>
      </c>
      <c r="C80" s="637">
        <v>1011.9132599999999</v>
      </c>
      <c r="D80" s="637">
        <v>3207.6711000000005</v>
      </c>
      <c r="E80" s="637">
        <v>202.99021999999997</v>
      </c>
      <c r="F80" s="637">
        <v>1902.24144</v>
      </c>
    </row>
    <row r="81" spans="2:6" s="19" customFormat="1" ht="15" customHeight="1" x14ac:dyDescent="0.2">
      <c r="B81" s="802">
        <v>2013</v>
      </c>
      <c r="C81" s="638">
        <v>4739.0037999999995</v>
      </c>
      <c r="D81" s="638">
        <v>24203.073919999999</v>
      </c>
      <c r="E81" s="638">
        <v>2472.2151399999998</v>
      </c>
      <c r="F81" s="638">
        <v>28015.1577</v>
      </c>
    </row>
    <row r="82" spans="2:6" s="19" customFormat="1" ht="15" customHeight="1" x14ac:dyDescent="0.2">
      <c r="B82" s="839" t="s">
        <v>0</v>
      </c>
      <c r="C82" s="637">
        <v>415.24185999999997</v>
      </c>
      <c r="D82" s="637">
        <v>1115.3020199999999</v>
      </c>
      <c r="E82" s="637">
        <v>191.49036999999998</v>
      </c>
      <c r="F82" s="637">
        <v>719.87725</v>
      </c>
    </row>
    <row r="83" spans="2:6" s="19" customFormat="1" ht="15" customHeight="1" x14ac:dyDescent="0.2">
      <c r="B83" s="840" t="s">
        <v>1</v>
      </c>
      <c r="C83" s="638">
        <v>212.81934999999999</v>
      </c>
      <c r="D83" s="638">
        <v>1738.94814</v>
      </c>
      <c r="E83" s="638">
        <v>156.93618000000001</v>
      </c>
      <c r="F83" s="638">
        <v>1151.6621</v>
      </c>
    </row>
    <row r="84" spans="2:6" s="19" customFormat="1" ht="15" customHeight="1" x14ac:dyDescent="0.2">
      <c r="B84" s="839" t="s">
        <v>2</v>
      </c>
      <c r="C84" s="637">
        <v>358.37977999999998</v>
      </c>
      <c r="D84" s="637">
        <v>2803.3177000000005</v>
      </c>
      <c r="E84" s="637">
        <v>195.77575999999999</v>
      </c>
      <c r="F84" s="637">
        <v>2637.33853</v>
      </c>
    </row>
    <row r="85" spans="2:6" s="19" customFormat="1" ht="15" customHeight="1" x14ac:dyDescent="0.2">
      <c r="B85" s="840" t="s">
        <v>3</v>
      </c>
      <c r="C85" s="638">
        <v>462.74797999999998</v>
      </c>
      <c r="D85" s="638">
        <v>2520.3528699999997</v>
      </c>
      <c r="E85" s="638">
        <v>153.59174000000002</v>
      </c>
      <c r="F85" s="638">
        <v>1977.6387399999999</v>
      </c>
    </row>
    <row r="86" spans="2:6" s="19" customFormat="1" ht="15" customHeight="1" x14ac:dyDescent="0.2">
      <c r="B86" s="839" t="s">
        <v>4</v>
      </c>
      <c r="C86" s="637">
        <v>540.68426999999997</v>
      </c>
      <c r="D86" s="637">
        <v>1867.72399</v>
      </c>
      <c r="E86" s="637">
        <v>299.14585999999997</v>
      </c>
      <c r="F86" s="637">
        <v>1739.49821</v>
      </c>
    </row>
    <row r="87" spans="2:6" s="19" customFormat="1" ht="15" customHeight="1" x14ac:dyDescent="0.2">
      <c r="B87" s="840" t="s">
        <v>5</v>
      </c>
      <c r="C87" s="638">
        <v>326.37858999999997</v>
      </c>
      <c r="D87" s="638">
        <v>2878.4530800000002</v>
      </c>
      <c r="E87" s="638">
        <v>246.39795000000001</v>
      </c>
      <c r="F87" s="638">
        <v>2818.6464799999999</v>
      </c>
    </row>
    <row r="88" spans="2:6" s="19" customFormat="1" ht="15" customHeight="1" x14ac:dyDescent="0.2">
      <c r="B88" s="839" t="s">
        <v>60</v>
      </c>
      <c r="C88" s="637">
        <v>377.23149999999998</v>
      </c>
      <c r="D88" s="637">
        <v>2042.18851</v>
      </c>
      <c r="E88" s="637">
        <v>177.26412999999999</v>
      </c>
      <c r="F88" s="637">
        <v>2488.7860100000003</v>
      </c>
    </row>
    <row r="89" spans="2:6" s="19" customFormat="1" ht="15" customHeight="1" x14ac:dyDescent="0.2">
      <c r="B89" s="840" t="s">
        <v>61</v>
      </c>
      <c r="C89" s="638">
        <v>366.26024000000001</v>
      </c>
      <c r="D89" s="638">
        <v>1824.8078699999999</v>
      </c>
      <c r="E89" s="638">
        <v>296.86250999999999</v>
      </c>
      <c r="F89" s="638">
        <v>4009.7263699999999</v>
      </c>
    </row>
    <row r="90" spans="2:6" s="19" customFormat="1" ht="15" customHeight="1" x14ac:dyDescent="0.2">
      <c r="B90" s="839" t="s">
        <v>62</v>
      </c>
      <c r="C90" s="637">
        <v>467.94481000000002</v>
      </c>
      <c r="D90" s="637">
        <v>1751.6715899999999</v>
      </c>
      <c r="E90" s="637">
        <v>218.74372</v>
      </c>
      <c r="F90" s="637">
        <v>4406.1771899999994</v>
      </c>
    </row>
    <row r="91" spans="2:6" s="19" customFormat="1" ht="15" customHeight="1" x14ac:dyDescent="0.2">
      <c r="B91" s="840" t="s">
        <v>63</v>
      </c>
      <c r="C91" s="638">
        <v>400.58973000000003</v>
      </c>
      <c r="D91" s="638">
        <v>2240.6599600000004</v>
      </c>
      <c r="E91" s="638">
        <v>163.25685000000001</v>
      </c>
      <c r="F91" s="638">
        <v>4240.0387299999993</v>
      </c>
    </row>
    <row r="92" spans="2:6" s="19" customFormat="1" ht="15" customHeight="1" x14ac:dyDescent="0.2">
      <c r="B92" s="839" t="s">
        <v>64</v>
      </c>
      <c r="C92" s="637">
        <v>563.25996000000009</v>
      </c>
      <c r="D92" s="637">
        <v>1700.6492099999998</v>
      </c>
      <c r="E92" s="637">
        <v>141.06549000000001</v>
      </c>
      <c r="F92" s="637">
        <v>1141.4851399999998</v>
      </c>
    </row>
    <row r="93" spans="2:6" s="19" customFormat="1" ht="15" customHeight="1" x14ac:dyDescent="0.2">
      <c r="B93" s="840" t="s">
        <v>65</v>
      </c>
      <c r="C93" s="638">
        <v>247.46573000000001</v>
      </c>
      <c r="D93" s="638">
        <v>1718.9989799999998</v>
      </c>
      <c r="E93" s="638">
        <v>231.68458000000001</v>
      </c>
      <c r="F93" s="638">
        <v>684.28295000000003</v>
      </c>
    </row>
    <row r="94" spans="2:6" s="19" customFormat="1" ht="15" customHeight="1" x14ac:dyDescent="0.2">
      <c r="B94" s="814">
        <v>2012</v>
      </c>
      <c r="C94" s="637">
        <v>8241.5516200000002</v>
      </c>
      <c r="D94" s="637">
        <v>15085.043409999998</v>
      </c>
      <c r="E94" s="637">
        <v>2422.7694299999998</v>
      </c>
      <c r="F94" s="637">
        <v>17516.778279999999</v>
      </c>
    </row>
    <row r="95" spans="2:6" s="19" customFormat="1" ht="15" customHeight="1" x14ac:dyDescent="0.2">
      <c r="B95" s="575">
        <v>2011</v>
      </c>
      <c r="C95" s="638">
        <v>9993.1991899999994</v>
      </c>
      <c r="D95" s="638">
        <v>22828.687759999997</v>
      </c>
      <c r="E95" s="638">
        <v>1761.5078099999998</v>
      </c>
      <c r="F95" s="638">
        <v>1037.5399399999999</v>
      </c>
    </row>
    <row r="96" spans="2:6" s="19" customFormat="1" ht="15" customHeight="1" x14ac:dyDescent="0.2">
      <c r="B96" s="571">
        <v>2010</v>
      </c>
      <c r="C96" s="637">
        <v>6031.7645199999988</v>
      </c>
      <c r="D96" s="637">
        <v>25244.220300000001</v>
      </c>
      <c r="E96" s="637">
        <v>1494.7140599999998</v>
      </c>
      <c r="F96" s="637">
        <v>19916.20954</v>
      </c>
    </row>
    <row r="97" spans="2:6" s="19" customFormat="1" ht="15" customHeight="1" x14ac:dyDescent="0.2">
      <c r="B97" s="575">
        <v>2009</v>
      </c>
      <c r="C97" s="638">
        <v>1653.847</v>
      </c>
      <c r="D97" s="638">
        <v>18203.29032</v>
      </c>
      <c r="E97" s="638">
        <v>652.40413999999987</v>
      </c>
      <c r="F97" s="638">
        <v>12015.060940000001</v>
      </c>
    </row>
    <row r="98" spans="2:6" s="19" customFormat="1" ht="3" customHeight="1" thickBot="1" x14ac:dyDescent="0.25">
      <c r="B98" s="639"/>
      <c r="C98" s="632"/>
      <c r="D98" s="632"/>
      <c r="E98" s="632"/>
      <c r="F98" s="632"/>
    </row>
    <row r="99" spans="2:6" s="19" customFormat="1" ht="3" customHeight="1" x14ac:dyDescent="0.2">
      <c r="B99" s="630"/>
      <c r="C99" s="353"/>
      <c r="D99" s="353"/>
      <c r="E99" s="353"/>
      <c r="F99" s="353"/>
    </row>
    <row r="100" spans="2:6" x14ac:dyDescent="0.2">
      <c r="B100" s="633" t="s">
        <v>575</v>
      </c>
    </row>
    <row r="101" spans="2:6" x14ac:dyDescent="0.2">
      <c r="B101" s="998" t="s">
        <v>325</v>
      </c>
      <c r="C101" s="998"/>
      <c r="D101" s="998"/>
      <c r="E101" s="998"/>
      <c r="F101" s="998"/>
    </row>
    <row r="102" spans="2:6" ht="22.5" customHeight="1" x14ac:dyDescent="0.2">
      <c r="B102" s="998" t="s">
        <v>321</v>
      </c>
      <c r="C102" s="998"/>
      <c r="D102" s="998"/>
      <c r="E102" s="998"/>
      <c r="F102" s="998"/>
    </row>
    <row r="103" spans="2:6" x14ac:dyDescent="0.2">
      <c r="B103" s="634" t="s">
        <v>323</v>
      </c>
      <c r="C103" s="18"/>
      <c r="D103" s="18"/>
      <c r="E103" s="18"/>
      <c r="F103" s="18"/>
    </row>
    <row r="104" spans="2:6" x14ac:dyDescent="0.2">
      <c r="B104" s="634" t="s">
        <v>324</v>
      </c>
      <c r="C104" s="18"/>
      <c r="D104" s="18"/>
      <c r="E104" s="18"/>
      <c r="F104" s="18"/>
    </row>
    <row r="105" spans="2:6" x14ac:dyDescent="0.2">
      <c r="B105" s="635" t="s">
        <v>292</v>
      </c>
      <c r="C105" s="18"/>
      <c r="D105" s="18"/>
      <c r="E105" s="18"/>
      <c r="F105" s="18"/>
    </row>
    <row r="114" spans="6:6" x14ac:dyDescent="0.2">
      <c r="F114" s="19" t="s">
        <v>186</v>
      </c>
    </row>
  </sheetData>
  <mergeCells count="2">
    <mergeCell ref="B101:F101"/>
    <mergeCell ref="B102:F102"/>
  </mergeCells>
  <hyperlinks>
    <hyperlink ref="H2" location="contenido!A45" display="Volver al índice"/>
  </hyperlinks>
  <printOptions horizontalCentered="1" verticalCentered="1"/>
  <pageMargins left="0.39370078740157483" right="0.39370078740157483" top="0.39370078740157483" bottom="0.39370078740157483" header="0" footer="0.19685039370078741"/>
  <pageSetup scale="4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rgb="FF0000FF"/>
  </sheetPr>
  <dimension ref="B1:I105"/>
  <sheetViews>
    <sheetView showGridLines="0" view="pageBreakPreview" zoomScaleNormal="100" zoomScaleSheetLayoutView="100" workbookViewId="0">
      <selection activeCell="J110" sqref="J110"/>
    </sheetView>
  </sheetViews>
  <sheetFormatPr baseColWidth="10" defaultColWidth="11.42578125" defaultRowHeight="12.75" x14ac:dyDescent="0.2"/>
  <cols>
    <col min="1" max="1" width="4" style="7" customWidth="1"/>
    <col min="2" max="2" width="25" style="7" customWidth="1"/>
    <col min="3" max="6" width="21.5703125" style="7" customWidth="1"/>
    <col min="7" max="7" width="4.7109375" style="7" customWidth="1"/>
    <col min="8" max="16384" width="11.42578125" style="7"/>
  </cols>
  <sheetData>
    <row r="1" spans="2:8" x14ac:dyDescent="0.2">
      <c r="D1" s="11"/>
    </row>
    <row r="2" spans="2:8" ht="15.75" x14ac:dyDescent="0.25">
      <c r="B2" s="90" t="s">
        <v>631</v>
      </c>
      <c r="H2" s="53" t="s">
        <v>188</v>
      </c>
    </row>
    <row r="3" spans="2:8" ht="7.5" customHeight="1" x14ac:dyDescent="0.2">
      <c r="B3" s="357"/>
    </row>
    <row r="4" spans="2:8" s="19" customFormat="1" ht="21" customHeight="1" x14ac:dyDescent="0.2">
      <c r="B4" s="993" t="s">
        <v>119</v>
      </c>
      <c r="C4" s="486" t="s">
        <v>330</v>
      </c>
      <c r="D4" s="486" t="s">
        <v>129</v>
      </c>
      <c r="E4" s="486" t="s">
        <v>130</v>
      </c>
      <c r="F4" s="640" t="s">
        <v>131</v>
      </c>
    </row>
    <row r="5" spans="2:8" s="19" customFormat="1" ht="18.75" customHeight="1" x14ac:dyDescent="0.2">
      <c r="B5" s="997"/>
      <c r="C5" s="615" t="s">
        <v>128</v>
      </c>
      <c r="D5" s="999" t="s">
        <v>114</v>
      </c>
      <c r="E5" s="1000"/>
      <c r="F5" s="1000"/>
    </row>
    <row r="6" spans="2:8" s="19" customFormat="1" ht="6" customHeight="1" thickBot="1" x14ac:dyDescent="0.25">
      <c r="B6" s="617"/>
      <c r="C6" s="199"/>
      <c r="D6" s="199"/>
      <c r="E6" s="199"/>
      <c r="F6" s="199"/>
    </row>
    <row r="7" spans="2:8" s="19" customFormat="1" ht="3.75" customHeight="1" x14ac:dyDescent="0.2">
      <c r="B7" s="667"/>
      <c r="C7" s="130"/>
      <c r="D7" s="130"/>
      <c r="E7" s="130"/>
      <c r="F7" s="130"/>
    </row>
    <row r="8" spans="2:8" s="19" customFormat="1" ht="15" customHeight="1" x14ac:dyDescent="0.2">
      <c r="B8" s="814" t="s">
        <v>561</v>
      </c>
      <c r="C8" s="637"/>
      <c r="D8" s="637"/>
      <c r="E8" s="637"/>
      <c r="F8" s="637"/>
    </row>
    <row r="9" spans="2:8" s="19" customFormat="1" ht="15" customHeight="1" x14ac:dyDescent="0.2">
      <c r="B9" s="840" t="s">
        <v>0</v>
      </c>
      <c r="C9" s="638">
        <v>3236.0033900000003</v>
      </c>
      <c r="D9" s="638">
        <v>26131.38048</v>
      </c>
      <c r="E9" s="638">
        <v>0</v>
      </c>
      <c r="F9" s="638">
        <v>202.28673999999998</v>
      </c>
    </row>
    <row r="10" spans="2:8" s="19" customFormat="1" ht="15" customHeight="1" x14ac:dyDescent="0.2">
      <c r="B10" s="839" t="s">
        <v>1</v>
      </c>
      <c r="C10" s="637">
        <v>2890.6247499999999</v>
      </c>
      <c r="D10" s="637">
        <v>24398.882800000003</v>
      </c>
      <c r="E10" s="637">
        <v>0</v>
      </c>
      <c r="F10" s="637">
        <v>134.38608000000002</v>
      </c>
    </row>
    <row r="11" spans="2:8" s="19" customFormat="1" ht="15" customHeight="1" x14ac:dyDescent="0.2">
      <c r="B11" s="840" t="s">
        <v>2</v>
      </c>
      <c r="C11" s="638">
        <v>3242.4419800000001</v>
      </c>
      <c r="D11" s="638">
        <v>23017.29794</v>
      </c>
      <c r="E11" s="638">
        <v>2.5000000000000001E-3</v>
      </c>
      <c r="F11" s="638">
        <v>193.74620999999999</v>
      </c>
    </row>
    <row r="12" spans="2:8" s="19" customFormat="1" ht="15" customHeight="1" x14ac:dyDescent="0.2">
      <c r="B12" s="839" t="s">
        <v>3</v>
      </c>
      <c r="C12" s="637">
        <v>3265.5531599999995</v>
      </c>
      <c r="D12" s="637">
        <v>29281.325629999996</v>
      </c>
      <c r="E12" s="637">
        <v>2.5000000000000001E-3</v>
      </c>
      <c r="F12" s="637">
        <v>99.393219999999985</v>
      </c>
    </row>
    <row r="13" spans="2:8" s="19" customFormat="1" ht="15" customHeight="1" x14ac:dyDescent="0.2">
      <c r="B13" s="840" t="s">
        <v>4</v>
      </c>
      <c r="C13" s="638">
        <v>3435.7882100000006</v>
      </c>
      <c r="D13" s="638">
        <v>35997.614929999996</v>
      </c>
      <c r="E13" s="638">
        <v>0</v>
      </c>
      <c r="F13" s="638">
        <v>153.09276</v>
      </c>
    </row>
    <row r="14" spans="2:8" s="19" customFormat="1" ht="15" customHeight="1" x14ac:dyDescent="0.2">
      <c r="B14" s="839" t="s">
        <v>5</v>
      </c>
      <c r="C14" s="637">
        <v>3037.29792</v>
      </c>
      <c r="D14" s="637">
        <v>31111.015930000005</v>
      </c>
      <c r="E14" s="637">
        <v>0</v>
      </c>
      <c r="F14" s="637">
        <v>200.87961999999999</v>
      </c>
    </row>
    <row r="15" spans="2:8" s="19" customFormat="1" ht="15" customHeight="1" x14ac:dyDescent="0.2">
      <c r="B15" s="840"/>
      <c r="C15" s="638"/>
      <c r="D15" s="638"/>
      <c r="E15" s="638"/>
      <c r="F15" s="638"/>
      <c r="G15" s="38"/>
    </row>
    <row r="16" spans="2:8" s="19" customFormat="1" ht="15" customHeight="1" x14ac:dyDescent="0.2">
      <c r="B16" s="814">
        <v>2018</v>
      </c>
      <c r="C16" s="637">
        <v>37443.200270000001</v>
      </c>
      <c r="D16" s="637">
        <v>362780.41554999998</v>
      </c>
      <c r="E16" s="637">
        <v>460.36264</v>
      </c>
      <c r="F16" s="637">
        <v>1900.0076099999999</v>
      </c>
    </row>
    <row r="17" spans="2:6" s="19" customFormat="1" ht="15" customHeight="1" x14ac:dyDescent="0.2">
      <c r="B17" s="840" t="s">
        <v>0</v>
      </c>
      <c r="C17" s="638">
        <v>2847.9730700000005</v>
      </c>
      <c r="D17" s="638">
        <v>23074.505130000001</v>
      </c>
      <c r="E17" s="638">
        <v>0</v>
      </c>
      <c r="F17" s="638">
        <v>235.477</v>
      </c>
    </row>
    <row r="18" spans="2:6" s="19" customFormat="1" ht="15" customHeight="1" x14ac:dyDescent="0.2">
      <c r="B18" s="839" t="s">
        <v>1</v>
      </c>
      <c r="C18" s="637">
        <v>2803.2630900000004</v>
      </c>
      <c r="D18" s="637">
        <v>28444.4843</v>
      </c>
      <c r="E18" s="637">
        <v>0</v>
      </c>
      <c r="F18" s="637">
        <v>120.49080000000001</v>
      </c>
    </row>
    <row r="19" spans="2:6" s="19" customFormat="1" ht="15" customHeight="1" x14ac:dyDescent="0.2">
      <c r="B19" s="840" t="s">
        <v>2</v>
      </c>
      <c r="C19" s="638">
        <v>3043.37536</v>
      </c>
      <c r="D19" s="638">
        <v>32722.648679999998</v>
      </c>
      <c r="E19" s="638">
        <v>269.19067999999999</v>
      </c>
      <c r="F19" s="638">
        <v>155.20152999999999</v>
      </c>
    </row>
    <row r="20" spans="2:6" s="19" customFormat="1" ht="15" customHeight="1" x14ac:dyDescent="0.2">
      <c r="B20" s="839" t="s">
        <v>3</v>
      </c>
      <c r="C20" s="637">
        <v>3115.2247800000005</v>
      </c>
      <c r="D20" s="637">
        <v>34177.417179999997</v>
      </c>
      <c r="E20" s="637">
        <v>42.275510000000004</v>
      </c>
      <c r="F20" s="637">
        <v>244.20697000000001</v>
      </c>
    </row>
    <row r="21" spans="2:6" s="19" customFormat="1" ht="15" customHeight="1" x14ac:dyDescent="0.2">
      <c r="B21" s="840" t="s">
        <v>4</v>
      </c>
      <c r="C21" s="638">
        <v>3033.8735999999994</v>
      </c>
      <c r="D21" s="638">
        <v>33982.84607</v>
      </c>
      <c r="E21" s="638">
        <v>0</v>
      </c>
      <c r="F21" s="638">
        <v>140.18645999999998</v>
      </c>
    </row>
    <row r="22" spans="2:6" s="19" customFormat="1" ht="15" customHeight="1" x14ac:dyDescent="0.2">
      <c r="B22" s="839" t="s">
        <v>5</v>
      </c>
      <c r="C22" s="637">
        <v>2994.2951199999998</v>
      </c>
      <c r="D22" s="637">
        <v>28217.073770000003</v>
      </c>
      <c r="E22" s="637">
        <v>0</v>
      </c>
      <c r="F22" s="637">
        <v>154.10789000000003</v>
      </c>
    </row>
    <row r="23" spans="2:6" s="19" customFormat="1" ht="15" customHeight="1" x14ac:dyDescent="0.2">
      <c r="B23" s="840" t="s">
        <v>60</v>
      </c>
      <c r="C23" s="638">
        <v>3300.2328800000005</v>
      </c>
      <c r="D23" s="638">
        <v>26451.496659999997</v>
      </c>
      <c r="E23" s="638">
        <v>0</v>
      </c>
      <c r="F23" s="638">
        <v>139.53908000000001</v>
      </c>
    </row>
    <row r="24" spans="2:6" s="19" customFormat="1" ht="15" customHeight="1" x14ac:dyDescent="0.2">
      <c r="B24" s="839" t="s">
        <v>61</v>
      </c>
      <c r="C24" s="637">
        <v>3425.8061200000002</v>
      </c>
      <c r="D24" s="637">
        <v>33274.017569999996</v>
      </c>
      <c r="E24" s="637">
        <v>0</v>
      </c>
      <c r="F24" s="637">
        <v>114.12093</v>
      </c>
    </row>
    <row r="25" spans="2:6" s="19" customFormat="1" ht="15" customHeight="1" x14ac:dyDescent="0.2">
      <c r="B25" s="840" t="s">
        <v>62</v>
      </c>
      <c r="C25" s="638">
        <v>3033.2189399999997</v>
      </c>
      <c r="D25" s="638">
        <v>28174.376690000001</v>
      </c>
      <c r="E25" s="638">
        <v>106.55969999999999</v>
      </c>
      <c r="F25" s="638">
        <v>127.50506999999999</v>
      </c>
    </row>
    <row r="26" spans="2:6" s="19" customFormat="1" ht="15" customHeight="1" x14ac:dyDescent="0.2">
      <c r="B26" s="839" t="s">
        <v>63</v>
      </c>
      <c r="C26" s="637">
        <v>3755.1011799999997</v>
      </c>
      <c r="D26" s="637">
        <v>33199.109180000007</v>
      </c>
      <c r="E26" s="637">
        <v>41.050789999999999</v>
      </c>
      <c r="F26" s="637">
        <v>208.93405999999999</v>
      </c>
    </row>
    <row r="27" spans="2:6" s="19" customFormat="1" ht="15" customHeight="1" x14ac:dyDescent="0.2">
      <c r="B27" s="840" t="s">
        <v>64</v>
      </c>
      <c r="C27" s="638">
        <v>3186.5834599999998</v>
      </c>
      <c r="D27" s="638">
        <v>32133.379130000001</v>
      </c>
      <c r="E27" s="638">
        <v>1.28596</v>
      </c>
      <c r="F27" s="638">
        <v>196.62080000000003</v>
      </c>
    </row>
    <row r="28" spans="2:6" s="19" customFormat="1" ht="15" customHeight="1" x14ac:dyDescent="0.2">
      <c r="B28" s="839" t="s">
        <v>65</v>
      </c>
      <c r="C28" s="637">
        <v>2904.2526699999994</v>
      </c>
      <c r="D28" s="637">
        <v>28929.061189999997</v>
      </c>
      <c r="E28" s="637">
        <v>0</v>
      </c>
      <c r="F28" s="637">
        <v>63.617019999999997</v>
      </c>
    </row>
    <row r="29" spans="2:6" s="19" customFormat="1" ht="15" customHeight="1" x14ac:dyDescent="0.2">
      <c r="B29" s="802">
        <v>2017</v>
      </c>
      <c r="C29" s="638">
        <v>31223.174290000003</v>
      </c>
      <c r="D29" s="638">
        <v>327097.32591000001</v>
      </c>
      <c r="E29" s="638">
        <v>21.12077</v>
      </c>
      <c r="F29" s="638">
        <v>2484.1206299999999</v>
      </c>
    </row>
    <row r="30" spans="2:6" s="19" customFormat="1" ht="15" customHeight="1" x14ac:dyDescent="0.2">
      <c r="B30" s="839" t="s">
        <v>0</v>
      </c>
      <c r="C30" s="637">
        <v>2442.7581800000003</v>
      </c>
      <c r="D30" s="637">
        <v>19201.96961</v>
      </c>
      <c r="E30" s="637">
        <v>0</v>
      </c>
      <c r="F30" s="637">
        <v>246.75033999999999</v>
      </c>
    </row>
    <row r="31" spans="2:6" s="19" customFormat="1" ht="15" customHeight="1" x14ac:dyDescent="0.2">
      <c r="B31" s="840" t="s">
        <v>1</v>
      </c>
      <c r="C31" s="638">
        <v>1987.0948800000001</v>
      </c>
      <c r="D31" s="638">
        <v>27661.9022</v>
      </c>
      <c r="E31" s="638">
        <v>0</v>
      </c>
      <c r="F31" s="638">
        <v>209.60180000000003</v>
      </c>
    </row>
    <row r="32" spans="2:6" s="19" customFormat="1" ht="15" customHeight="1" x14ac:dyDescent="0.2">
      <c r="B32" s="839" t="s">
        <v>2</v>
      </c>
      <c r="C32" s="637">
        <v>2347.4931800000004</v>
      </c>
      <c r="D32" s="637">
        <v>27629.149879999997</v>
      </c>
      <c r="E32" s="637">
        <v>0</v>
      </c>
      <c r="F32" s="637">
        <v>365.39659</v>
      </c>
    </row>
    <row r="33" spans="2:9" s="19" customFormat="1" ht="15" customHeight="1" x14ac:dyDescent="0.2">
      <c r="B33" s="840" t="s">
        <v>3</v>
      </c>
      <c r="C33" s="638">
        <v>2267.45712</v>
      </c>
      <c r="D33" s="638">
        <v>25244.948310000003</v>
      </c>
      <c r="E33" s="638">
        <v>0</v>
      </c>
      <c r="F33" s="638">
        <v>314.72515999999996</v>
      </c>
    </row>
    <row r="34" spans="2:9" s="19" customFormat="1" ht="15" customHeight="1" x14ac:dyDescent="0.2">
      <c r="B34" s="839" t="s">
        <v>4</v>
      </c>
      <c r="C34" s="637">
        <v>2778.8672700000002</v>
      </c>
      <c r="D34" s="637">
        <v>33824.640289999996</v>
      </c>
      <c r="E34" s="637">
        <v>0</v>
      </c>
      <c r="F34" s="637">
        <v>240.05977999999999</v>
      </c>
    </row>
    <row r="35" spans="2:9" s="19" customFormat="1" ht="15" customHeight="1" x14ac:dyDescent="0.2">
      <c r="B35" s="840" t="s">
        <v>5</v>
      </c>
      <c r="C35" s="638">
        <v>2806.8798899999997</v>
      </c>
      <c r="D35" s="638">
        <v>29106.827739999997</v>
      </c>
      <c r="E35" s="638">
        <v>0</v>
      </c>
      <c r="F35" s="638">
        <v>239.38471999999999</v>
      </c>
    </row>
    <row r="36" spans="2:9" s="19" customFormat="1" ht="15" customHeight="1" x14ac:dyDescent="0.2">
      <c r="B36" s="839" t="s">
        <v>60</v>
      </c>
      <c r="C36" s="637">
        <v>2554.3369300000004</v>
      </c>
      <c r="D36" s="637">
        <v>26460.699829999998</v>
      </c>
      <c r="E36" s="637">
        <v>0</v>
      </c>
      <c r="F36" s="637">
        <v>124.25278</v>
      </c>
    </row>
    <row r="37" spans="2:9" s="19" customFormat="1" ht="15" customHeight="1" x14ac:dyDescent="0.2">
      <c r="B37" s="840" t="s">
        <v>61</v>
      </c>
      <c r="C37" s="638">
        <v>2913.43444</v>
      </c>
      <c r="D37" s="638">
        <v>29153.707340000001</v>
      </c>
      <c r="E37" s="638">
        <v>0</v>
      </c>
      <c r="F37" s="638">
        <v>174.25474</v>
      </c>
    </row>
    <row r="38" spans="2:9" s="19" customFormat="1" ht="15" customHeight="1" x14ac:dyDescent="0.2">
      <c r="B38" s="839" t="s">
        <v>62</v>
      </c>
      <c r="C38" s="637">
        <v>2768.9991199999999</v>
      </c>
      <c r="D38" s="637">
        <v>27920.549760000002</v>
      </c>
      <c r="E38" s="637">
        <v>0</v>
      </c>
      <c r="F38" s="637">
        <v>33.121240000000007</v>
      </c>
    </row>
    <row r="39" spans="2:9" s="19" customFormat="1" ht="15" customHeight="1" x14ac:dyDescent="0.2">
      <c r="B39" s="840" t="s">
        <v>63</v>
      </c>
      <c r="C39" s="638">
        <v>2928.1705400000001</v>
      </c>
      <c r="D39" s="638">
        <v>28476.520159999996</v>
      </c>
      <c r="E39" s="638">
        <v>3.7440000000000001E-2</v>
      </c>
      <c r="F39" s="638">
        <v>216.07152999999997</v>
      </c>
    </row>
    <row r="40" spans="2:9" s="19" customFormat="1" ht="15" customHeight="1" x14ac:dyDescent="0.2">
      <c r="B40" s="839" t="s">
        <v>64</v>
      </c>
      <c r="C40" s="637">
        <v>2781.6572999999999</v>
      </c>
      <c r="D40" s="637">
        <v>27720.408889999999</v>
      </c>
      <c r="E40" s="637">
        <v>21.08333</v>
      </c>
      <c r="F40" s="637">
        <v>20.79034</v>
      </c>
    </row>
    <row r="41" spans="2:9" s="19" customFormat="1" ht="15" customHeight="1" x14ac:dyDescent="0.2">
      <c r="B41" s="840" t="s">
        <v>65</v>
      </c>
      <c r="C41" s="638">
        <v>2646.0254399999999</v>
      </c>
      <c r="D41" s="638">
        <v>24696.001900000003</v>
      </c>
      <c r="E41" s="638">
        <v>0</v>
      </c>
      <c r="F41" s="638">
        <v>299.71161000000001</v>
      </c>
    </row>
    <row r="42" spans="2:9" s="19" customFormat="1" ht="15" customHeight="1" x14ac:dyDescent="0.2">
      <c r="B42" s="814">
        <v>2016</v>
      </c>
      <c r="C42" s="637">
        <v>36475.913209999999</v>
      </c>
      <c r="D42" s="637">
        <v>292802.9988</v>
      </c>
      <c r="E42" s="637">
        <v>653.78550000000007</v>
      </c>
      <c r="F42" s="637">
        <v>2901.6306499999996</v>
      </c>
      <c r="I42" s="705"/>
    </row>
    <row r="43" spans="2:9" s="19" customFormat="1" ht="15" customHeight="1" x14ac:dyDescent="0.2">
      <c r="B43" s="840" t="s">
        <v>0</v>
      </c>
      <c r="C43" s="638">
        <v>3018.0510800000002</v>
      </c>
      <c r="D43" s="638">
        <v>18798.371440000003</v>
      </c>
      <c r="E43" s="638">
        <v>129.02197999999999</v>
      </c>
      <c r="F43" s="638">
        <v>424.02896000000004</v>
      </c>
    </row>
    <row r="44" spans="2:9" s="19" customFormat="1" ht="15" customHeight="1" x14ac:dyDescent="0.2">
      <c r="B44" s="839" t="s">
        <v>1</v>
      </c>
      <c r="C44" s="637">
        <v>2795.9197100000001</v>
      </c>
      <c r="D44" s="637">
        <v>20561.654699999999</v>
      </c>
      <c r="E44" s="637">
        <v>146.95099999999999</v>
      </c>
      <c r="F44" s="637">
        <v>283.12165999999996</v>
      </c>
      <c r="I44" s="705"/>
    </row>
    <row r="45" spans="2:9" s="19" customFormat="1" ht="15" customHeight="1" x14ac:dyDescent="0.2">
      <c r="B45" s="840" t="s">
        <v>2</v>
      </c>
      <c r="C45" s="638">
        <v>2897.6192399999995</v>
      </c>
      <c r="D45" s="638">
        <v>23568.64889</v>
      </c>
      <c r="E45" s="638">
        <v>168.31282000000002</v>
      </c>
      <c r="F45" s="638">
        <v>279.47108999999995</v>
      </c>
    </row>
    <row r="46" spans="2:9" s="19" customFormat="1" ht="15" customHeight="1" x14ac:dyDescent="0.2">
      <c r="B46" s="839" t="s">
        <v>3</v>
      </c>
      <c r="C46" s="637">
        <v>3147.2883400000005</v>
      </c>
      <c r="D46" s="637">
        <v>30798.006550000002</v>
      </c>
      <c r="E46" s="637">
        <v>105.91560000000001</v>
      </c>
      <c r="F46" s="637">
        <v>307.29725999999999</v>
      </c>
      <c r="I46" s="705"/>
    </row>
    <row r="47" spans="2:9" s="19" customFormat="1" ht="15" customHeight="1" x14ac:dyDescent="0.2">
      <c r="B47" s="840" t="s">
        <v>4</v>
      </c>
      <c r="C47" s="638">
        <v>3233.9355399999995</v>
      </c>
      <c r="D47" s="638">
        <v>21407.997370000001</v>
      </c>
      <c r="E47" s="638">
        <v>103.58410000000001</v>
      </c>
      <c r="F47" s="638">
        <v>510.84404000000001</v>
      </c>
    </row>
    <row r="48" spans="2:9" s="19" customFormat="1" ht="15" customHeight="1" x14ac:dyDescent="0.2">
      <c r="B48" s="839" t="s">
        <v>5</v>
      </c>
      <c r="C48" s="637">
        <v>3087.9006799999997</v>
      </c>
      <c r="D48" s="637">
        <v>22110.436829999999</v>
      </c>
      <c r="E48" s="637">
        <v>0</v>
      </c>
      <c r="F48" s="637">
        <v>198.72101000000001</v>
      </c>
      <c r="I48" s="38"/>
    </row>
    <row r="49" spans="2:9" s="19" customFormat="1" ht="15" customHeight="1" x14ac:dyDescent="0.2">
      <c r="B49" s="840" t="s">
        <v>60</v>
      </c>
      <c r="C49" s="638">
        <v>3025.4869800000001</v>
      </c>
      <c r="D49" s="638">
        <v>25232.371309999999</v>
      </c>
      <c r="E49" s="638">
        <v>0</v>
      </c>
      <c r="F49" s="638">
        <v>85.565439999999995</v>
      </c>
      <c r="I49" s="38"/>
    </row>
    <row r="50" spans="2:9" s="19" customFormat="1" ht="15" customHeight="1" x14ac:dyDescent="0.2">
      <c r="B50" s="839" t="s">
        <v>61</v>
      </c>
      <c r="C50" s="637">
        <v>3286.4014200000001</v>
      </c>
      <c r="D50" s="637">
        <v>28385.01499</v>
      </c>
      <c r="E50" s="637">
        <v>0</v>
      </c>
      <c r="F50" s="637">
        <v>177.1353</v>
      </c>
      <c r="I50" s="38"/>
    </row>
    <row r="51" spans="2:9" s="19" customFormat="1" ht="15" customHeight="1" x14ac:dyDescent="0.2">
      <c r="B51" s="840" t="s">
        <v>62</v>
      </c>
      <c r="C51" s="638">
        <v>3316.5573699999995</v>
      </c>
      <c r="D51" s="638">
        <v>25690.800720000003</v>
      </c>
      <c r="E51" s="638">
        <v>0</v>
      </c>
      <c r="F51" s="638">
        <v>170.84706</v>
      </c>
      <c r="I51" s="38"/>
    </row>
    <row r="52" spans="2:9" s="19" customFormat="1" ht="15" customHeight="1" x14ac:dyDescent="0.2">
      <c r="B52" s="839" t="s">
        <v>63</v>
      </c>
      <c r="C52" s="637">
        <v>3007.9251200000003</v>
      </c>
      <c r="D52" s="637">
        <v>26382.739160000001</v>
      </c>
      <c r="E52" s="637">
        <v>0</v>
      </c>
      <c r="F52" s="637">
        <v>168.81792000000002</v>
      </c>
      <c r="I52" s="38"/>
    </row>
    <row r="53" spans="2:9" s="19" customFormat="1" ht="15" customHeight="1" x14ac:dyDescent="0.2">
      <c r="B53" s="840" t="s">
        <v>64</v>
      </c>
      <c r="C53" s="638">
        <v>3024.0589</v>
      </c>
      <c r="D53" s="638">
        <v>25343.690160000002</v>
      </c>
      <c r="E53" s="638">
        <v>0</v>
      </c>
      <c r="F53" s="638">
        <v>145.04747</v>
      </c>
      <c r="I53" s="38"/>
    </row>
    <row r="54" spans="2:9" s="19" customFormat="1" ht="15" customHeight="1" x14ac:dyDescent="0.2">
      <c r="B54" s="839" t="s">
        <v>65</v>
      </c>
      <c r="C54" s="637">
        <v>2634.76883</v>
      </c>
      <c r="D54" s="637">
        <v>24523.266680000001</v>
      </c>
      <c r="E54" s="637">
        <v>0</v>
      </c>
      <c r="F54" s="637">
        <v>150.73344</v>
      </c>
      <c r="I54" s="38"/>
    </row>
    <row r="55" spans="2:9" s="19" customFormat="1" ht="15" customHeight="1" x14ac:dyDescent="0.2">
      <c r="B55" s="802">
        <v>2015</v>
      </c>
      <c r="C55" s="638">
        <v>34763.276346999999</v>
      </c>
      <c r="D55" s="638">
        <v>259478.79066300002</v>
      </c>
      <c r="E55" s="638">
        <v>3122.1758919999997</v>
      </c>
      <c r="F55" s="638">
        <v>3484.4454369999999</v>
      </c>
    </row>
    <row r="56" spans="2:9" s="19" customFormat="1" ht="15" customHeight="1" x14ac:dyDescent="0.2">
      <c r="B56" s="839" t="s">
        <v>0</v>
      </c>
      <c r="C56" s="637">
        <v>3036.2189499999999</v>
      </c>
      <c r="D56" s="637">
        <v>15674.795095000001</v>
      </c>
      <c r="E56" s="637">
        <v>331.11040200000002</v>
      </c>
      <c r="F56" s="637">
        <v>661.368202</v>
      </c>
      <c r="G56" s="494"/>
    </row>
    <row r="57" spans="2:9" s="19" customFormat="1" ht="15" customHeight="1" x14ac:dyDescent="0.2">
      <c r="B57" s="840" t="s">
        <v>1</v>
      </c>
      <c r="C57" s="638">
        <v>2596.0181960000004</v>
      </c>
      <c r="D57" s="638">
        <v>15966.028845000001</v>
      </c>
      <c r="E57" s="638">
        <v>319.15171800000002</v>
      </c>
      <c r="F57" s="638">
        <v>174.38226000000003</v>
      </c>
      <c r="G57" s="494"/>
    </row>
    <row r="58" spans="2:9" s="19" customFormat="1" ht="15" customHeight="1" x14ac:dyDescent="0.2">
      <c r="B58" s="839" t="s">
        <v>2</v>
      </c>
      <c r="C58" s="637">
        <v>2945.6723139999999</v>
      </c>
      <c r="D58" s="637">
        <v>22117.985681000002</v>
      </c>
      <c r="E58" s="637">
        <v>403.42276799999996</v>
      </c>
      <c r="F58" s="637">
        <v>295.70235000000002</v>
      </c>
      <c r="G58" s="494"/>
    </row>
    <row r="59" spans="2:9" s="19" customFormat="1" ht="15" customHeight="1" x14ac:dyDescent="0.2">
      <c r="B59" s="840" t="s">
        <v>3</v>
      </c>
      <c r="C59" s="638">
        <v>2912.7213779999997</v>
      </c>
      <c r="D59" s="638">
        <v>17926.669495999999</v>
      </c>
      <c r="E59" s="638">
        <v>535.68345599999998</v>
      </c>
      <c r="F59" s="638">
        <v>217.211479</v>
      </c>
      <c r="G59" s="494"/>
      <c r="I59" s="38"/>
    </row>
    <row r="60" spans="2:9" s="19" customFormat="1" ht="15" customHeight="1" x14ac:dyDescent="0.2">
      <c r="B60" s="839" t="s">
        <v>4</v>
      </c>
      <c r="C60" s="637">
        <v>2515.1880729999998</v>
      </c>
      <c r="D60" s="637">
        <v>18943.236895000002</v>
      </c>
      <c r="E60" s="637">
        <v>319.16591199999999</v>
      </c>
      <c r="F60" s="637">
        <v>327.35012</v>
      </c>
      <c r="G60" s="494"/>
    </row>
    <row r="61" spans="2:9" s="19" customFormat="1" ht="15" customHeight="1" x14ac:dyDescent="0.2">
      <c r="B61" s="840" t="s">
        <v>5</v>
      </c>
      <c r="C61" s="638">
        <v>2861.9574659999998</v>
      </c>
      <c r="D61" s="638">
        <v>19733.427251000001</v>
      </c>
      <c r="E61" s="638">
        <v>339.85305599999998</v>
      </c>
      <c r="F61" s="638">
        <v>135.87165600000003</v>
      </c>
      <c r="G61" s="494"/>
    </row>
    <row r="62" spans="2:9" s="19" customFormat="1" ht="15" customHeight="1" x14ac:dyDescent="0.2">
      <c r="B62" s="839" t="s">
        <v>60</v>
      </c>
      <c r="C62" s="637">
        <v>2922.7536399999995</v>
      </c>
      <c r="D62" s="637">
        <v>19978.766869999999</v>
      </c>
      <c r="E62" s="637">
        <v>130.36538999999999</v>
      </c>
      <c r="F62" s="637">
        <v>190.82496999999998</v>
      </c>
      <c r="G62" s="494"/>
    </row>
    <row r="63" spans="2:9" s="19" customFormat="1" ht="15" customHeight="1" x14ac:dyDescent="0.2">
      <c r="B63" s="840" t="s">
        <v>61</v>
      </c>
      <c r="C63" s="638">
        <v>2737.6205399999999</v>
      </c>
      <c r="D63" s="638">
        <v>19365.272570000001</v>
      </c>
      <c r="E63" s="638">
        <v>170.71689999999998</v>
      </c>
      <c r="F63" s="638">
        <v>194.71062000000001</v>
      </c>
      <c r="G63" s="494"/>
    </row>
    <row r="64" spans="2:9" s="19" customFormat="1" ht="15" customHeight="1" x14ac:dyDescent="0.2">
      <c r="B64" s="839" t="s">
        <v>62</v>
      </c>
      <c r="C64" s="637">
        <v>2844.8411800000003</v>
      </c>
      <c r="D64" s="637">
        <v>30120.118640000001</v>
      </c>
      <c r="E64" s="637">
        <v>127.83355</v>
      </c>
      <c r="F64" s="637">
        <v>301.02464000000003</v>
      </c>
      <c r="G64" s="494"/>
      <c r="I64" s="691"/>
    </row>
    <row r="65" spans="2:9" s="19" customFormat="1" ht="15" customHeight="1" x14ac:dyDescent="0.2">
      <c r="B65" s="840" t="s">
        <v>63</v>
      </c>
      <c r="C65" s="638">
        <v>3280.5153500000001</v>
      </c>
      <c r="D65" s="638">
        <v>27250.267209999998</v>
      </c>
      <c r="E65" s="638">
        <v>149.53378000000001</v>
      </c>
      <c r="F65" s="638">
        <v>439.97820000000002</v>
      </c>
      <c r="G65" s="494"/>
      <c r="I65" s="691"/>
    </row>
    <row r="66" spans="2:9" s="19" customFormat="1" ht="15" customHeight="1" x14ac:dyDescent="0.2">
      <c r="B66" s="839" t="s">
        <v>64</v>
      </c>
      <c r="C66" s="637">
        <v>2869.192</v>
      </c>
      <c r="D66" s="637">
        <v>25324.84419</v>
      </c>
      <c r="E66" s="637">
        <v>146.7396</v>
      </c>
      <c r="F66" s="637">
        <v>235.64207999999999</v>
      </c>
      <c r="G66" s="494"/>
      <c r="I66" s="691"/>
    </row>
    <row r="67" spans="2:9" s="19" customFormat="1" ht="15" customHeight="1" x14ac:dyDescent="0.2">
      <c r="B67" s="840" t="s">
        <v>65</v>
      </c>
      <c r="C67" s="638">
        <v>3240.57726</v>
      </c>
      <c r="D67" s="638">
        <v>27077.377920000003</v>
      </c>
      <c r="E67" s="638">
        <v>148.59935999999999</v>
      </c>
      <c r="F67" s="638">
        <v>310.37885999999997</v>
      </c>
      <c r="G67" s="494"/>
      <c r="I67" s="691"/>
    </row>
    <row r="68" spans="2:9" s="19" customFormat="1" ht="15" customHeight="1" x14ac:dyDescent="0.2">
      <c r="B68" s="814">
        <v>2014</v>
      </c>
      <c r="C68" s="637">
        <v>32350.150833</v>
      </c>
      <c r="D68" s="637">
        <v>207111.19879300002</v>
      </c>
      <c r="E68" s="637">
        <v>7072.1177710000002</v>
      </c>
      <c r="F68" s="637">
        <v>11099.631041000001</v>
      </c>
      <c r="G68" s="494"/>
    </row>
    <row r="69" spans="2:9" s="19" customFormat="1" ht="15" customHeight="1" x14ac:dyDescent="0.2">
      <c r="B69" s="840" t="s">
        <v>0</v>
      </c>
      <c r="C69" s="638">
        <v>3173.3595459999997</v>
      </c>
      <c r="D69" s="638">
        <v>13757.873904</v>
      </c>
      <c r="E69" s="638">
        <v>804.80978000000005</v>
      </c>
      <c r="F69" s="638">
        <v>960.06332400000008</v>
      </c>
      <c r="G69" s="494"/>
      <c r="I69" s="38"/>
    </row>
    <row r="70" spans="2:9" s="19" customFormat="1" ht="15" customHeight="1" x14ac:dyDescent="0.2">
      <c r="B70" s="839" t="s">
        <v>1</v>
      </c>
      <c r="C70" s="637">
        <v>2532.48459</v>
      </c>
      <c r="D70" s="637">
        <v>14150.396509000002</v>
      </c>
      <c r="E70" s="637">
        <v>522.62231999999995</v>
      </c>
      <c r="F70" s="637">
        <v>671.88936200000001</v>
      </c>
      <c r="G70" s="494"/>
    </row>
    <row r="71" spans="2:9" s="19" customFormat="1" ht="15" customHeight="1" x14ac:dyDescent="0.2">
      <c r="B71" s="840" t="s">
        <v>2</v>
      </c>
      <c r="C71" s="638">
        <v>2496.0255160000002</v>
      </c>
      <c r="D71" s="638">
        <v>16580.856485</v>
      </c>
      <c r="E71" s="638">
        <v>597.222444</v>
      </c>
      <c r="F71" s="638">
        <v>1829.060919</v>
      </c>
      <c r="G71" s="494"/>
    </row>
    <row r="72" spans="2:9" s="19" customFormat="1" ht="15" customHeight="1" x14ac:dyDescent="0.2">
      <c r="B72" s="839" t="s">
        <v>3</v>
      </c>
      <c r="C72" s="637">
        <v>2691.88202</v>
      </c>
      <c r="D72" s="637">
        <v>15745.576724999999</v>
      </c>
      <c r="E72" s="637">
        <v>398.90179800000004</v>
      </c>
      <c r="F72" s="637">
        <v>477.15121800000003</v>
      </c>
      <c r="G72" s="494"/>
      <c r="I72" s="38"/>
    </row>
    <row r="73" spans="2:9" s="19" customFormat="1" ht="15" customHeight="1" x14ac:dyDescent="0.2">
      <c r="B73" s="840" t="s">
        <v>4</v>
      </c>
      <c r="C73" s="638">
        <v>2420.38598</v>
      </c>
      <c r="D73" s="638">
        <v>21343.319890999999</v>
      </c>
      <c r="E73" s="638">
        <v>598.85856000000001</v>
      </c>
      <c r="F73" s="638">
        <v>954.66764899999998</v>
      </c>
      <c r="G73" s="494"/>
    </row>
    <row r="74" spans="2:9" s="19" customFormat="1" ht="15" customHeight="1" x14ac:dyDescent="0.2">
      <c r="B74" s="839" t="s">
        <v>5</v>
      </c>
      <c r="C74" s="637">
        <v>2407.4920200000001</v>
      </c>
      <c r="D74" s="637">
        <v>20529.553292999997</v>
      </c>
      <c r="E74" s="637">
        <v>561.55082400000003</v>
      </c>
      <c r="F74" s="637">
        <v>755.83784800000001</v>
      </c>
      <c r="G74" s="494"/>
      <c r="I74" s="445"/>
    </row>
    <row r="75" spans="2:9" s="19" customFormat="1" ht="15" customHeight="1" x14ac:dyDescent="0.2">
      <c r="B75" s="840" t="s">
        <v>60</v>
      </c>
      <c r="C75" s="638">
        <v>2723.3034640000001</v>
      </c>
      <c r="D75" s="638">
        <v>16651.066186</v>
      </c>
      <c r="E75" s="638">
        <v>886.37363999999991</v>
      </c>
      <c r="F75" s="638">
        <v>387.74144699999999</v>
      </c>
      <c r="G75" s="494"/>
    </row>
    <row r="76" spans="2:9" s="19" customFormat="1" ht="15" customHeight="1" x14ac:dyDescent="0.2">
      <c r="B76" s="839" t="s">
        <v>61</v>
      </c>
      <c r="C76" s="637">
        <v>2663.9917700000001</v>
      </c>
      <c r="D76" s="637">
        <v>14713.934507</v>
      </c>
      <c r="E76" s="637">
        <v>636.69959999999992</v>
      </c>
      <c r="F76" s="637">
        <v>390.68715399999996</v>
      </c>
      <c r="G76" s="494"/>
    </row>
    <row r="77" spans="2:9" s="19" customFormat="1" ht="15" customHeight="1" x14ac:dyDescent="0.2">
      <c r="B77" s="840" t="s">
        <v>62</v>
      </c>
      <c r="C77" s="638">
        <v>2871.9428470000003</v>
      </c>
      <c r="D77" s="638">
        <v>12800.575006999999</v>
      </c>
      <c r="E77" s="638">
        <v>231.08198399999998</v>
      </c>
      <c r="F77" s="638">
        <v>361.22855400000003</v>
      </c>
      <c r="G77" s="494"/>
    </row>
    <row r="78" spans="2:9" s="19" customFormat="1" ht="15" customHeight="1" x14ac:dyDescent="0.2">
      <c r="B78" s="839" t="s">
        <v>63</v>
      </c>
      <c r="C78" s="637">
        <v>2923.7239600000003</v>
      </c>
      <c r="D78" s="637">
        <v>16048.749792999999</v>
      </c>
      <c r="E78" s="637">
        <v>790.92720499999996</v>
      </c>
      <c r="F78" s="637">
        <v>938.48654999999997</v>
      </c>
      <c r="G78" s="494"/>
    </row>
    <row r="79" spans="2:9" s="19" customFormat="1" ht="15" customHeight="1" x14ac:dyDescent="0.2">
      <c r="B79" s="840" t="s">
        <v>64</v>
      </c>
      <c r="C79" s="638">
        <v>2635.9885480000003</v>
      </c>
      <c r="D79" s="638">
        <v>21783.798939</v>
      </c>
      <c r="E79" s="638">
        <v>499.70217600000001</v>
      </c>
      <c r="F79" s="638">
        <v>1408.8129060000001</v>
      </c>
      <c r="G79" s="494"/>
    </row>
    <row r="80" spans="2:9" s="19" customFormat="1" ht="15" customHeight="1" x14ac:dyDescent="0.2">
      <c r="B80" s="839" t="s">
        <v>65</v>
      </c>
      <c r="C80" s="637">
        <v>2809.5705720000001</v>
      </c>
      <c r="D80" s="637">
        <v>23005.497553999998</v>
      </c>
      <c r="E80" s="637">
        <v>543.36743999999999</v>
      </c>
      <c r="F80" s="637">
        <v>1964.0041099999999</v>
      </c>
      <c r="G80" s="494"/>
    </row>
    <row r="81" spans="2:7" s="19" customFormat="1" ht="15" customHeight="1" x14ac:dyDescent="0.2">
      <c r="B81" s="802">
        <v>2013</v>
      </c>
      <c r="C81" s="638">
        <v>36037.749680000001</v>
      </c>
      <c r="D81" s="638">
        <v>205228.35915900001</v>
      </c>
      <c r="E81" s="638">
        <v>8567.1311379999988</v>
      </c>
      <c r="F81" s="638">
        <v>11268.888956000001</v>
      </c>
      <c r="G81" s="494"/>
    </row>
    <row r="82" spans="2:7" s="19" customFormat="1" ht="15" customHeight="1" x14ac:dyDescent="0.2">
      <c r="B82" s="839" t="s">
        <v>0</v>
      </c>
      <c r="C82" s="637">
        <v>3266.5809279999999</v>
      </c>
      <c r="D82" s="637">
        <v>15708.496534</v>
      </c>
      <c r="E82" s="637">
        <v>799.74543800000004</v>
      </c>
      <c r="F82" s="637">
        <v>657.34904800000004</v>
      </c>
      <c r="G82" s="494"/>
    </row>
    <row r="83" spans="2:7" s="19" customFormat="1" ht="15" customHeight="1" x14ac:dyDescent="0.2">
      <c r="B83" s="840" t="s">
        <v>1</v>
      </c>
      <c r="C83" s="638">
        <v>2669.1036439999998</v>
      </c>
      <c r="D83" s="638">
        <v>17602.160754</v>
      </c>
      <c r="E83" s="638">
        <v>386.83231899999998</v>
      </c>
      <c r="F83" s="638">
        <v>1730.7187580000002</v>
      </c>
      <c r="G83" s="494"/>
    </row>
    <row r="84" spans="2:7" s="19" customFormat="1" ht="15" customHeight="1" x14ac:dyDescent="0.2">
      <c r="B84" s="839" t="s">
        <v>2</v>
      </c>
      <c r="C84" s="637">
        <v>2996.3773000000001</v>
      </c>
      <c r="D84" s="637">
        <v>14293.055963000001</v>
      </c>
      <c r="E84" s="637">
        <v>505.62449599999997</v>
      </c>
      <c r="F84" s="637">
        <v>669.8283439999999</v>
      </c>
      <c r="G84" s="494"/>
    </row>
    <row r="85" spans="2:7" s="19" customFormat="1" ht="15" customHeight="1" x14ac:dyDescent="0.2">
      <c r="B85" s="840" t="s">
        <v>3</v>
      </c>
      <c r="C85" s="638">
        <v>3079.6339899999998</v>
      </c>
      <c r="D85" s="638">
        <v>22143.584985000001</v>
      </c>
      <c r="E85" s="638">
        <v>667.26561000000004</v>
      </c>
      <c r="F85" s="638">
        <v>557.28998999999999</v>
      </c>
      <c r="G85" s="494"/>
    </row>
    <row r="86" spans="2:7" s="19" customFormat="1" ht="15" customHeight="1" x14ac:dyDescent="0.2">
      <c r="B86" s="839" t="s">
        <v>4</v>
      </c>
      <c r="C86" s="637">
        <v>3232.6978519999998</v>
      </c>
      <c r="D86" s="637">
        <v>20985.092714999999</v>
      </c>
      <c r="E86" s="637">
        <v>1240.1866199999999</v>
      </c>
      <c r="F86" s="637">
        <v>1668.198124</v>
      </c>
      <c r="G86" s="494"/>
    </row>
    <row r="87" spans="2:7" s="19" customFormat="1" ht="15" customHeight="1" x14ac:dyDescent="0.2">
      <c r="B87" s="840" t="s">
        <v>5</v>
      </c>
      <c r="C87" s="638">
        <v>2876.20496</v>
      </c>
      <c r="D87" s="638">
        <v>17348.218428</v>
      </c>
      <c r="E87" s="638">
        <v>624.24129600000003</v>
      </c>
      <c r="F87" s="638">
        <v>976.87308000000007</v>
      </c>
      <c r="G87" s="494"/>
    </row>
    <row r="88" spans="2:7" s="19" customFormat="1" ht="15" customHeight="1" x14ac:dyDescent="0.2">
      <c r="B88" s="839" t="s">
        <v>60</v>
      </c>
      <c r="C88" s="637">
        <v>2956.187046</v>
      </c>
      <c r="D88" s="637">
        <v>20221.762920000001</v>
      </c>
      <c r="E88" s="637">
        <v>902.85199999999998</v>
      </c>
      <c r="F88" s="637">
        <v>718.111358</v>
      </c>
      <c r="G88" s="494"/>
    </row>
    <row r="89" spans="2:7" s="19" customFormat="1" ht="15" customHeight="1" x14ac:dyDescent="0.2">
      <c r="B89" s="840" t="s">
        <v>61</v>
      </c>
      <c r="C89" s="638">
        <v>3047.4507880000001</v>
      </c>
      <c r="D89" s="638">
        <v>13990.080926999999</v>
      </c>
      <c r="E89" s="638">
        <v>523.02520600000003</v>
      </c>
      <c r="F89" s="638">
        <v>712.29619200000002</v>
      </c>
      <c r="G89" s="494"/>
    </row>
    <row r="90" spans="2:7" s="19" customFormat="1" ht="15" customHeight="1" x14ac:dyDescent="0.2">
      <c r="B90" s="839" t="s">
        <v>62</v>
      </c>
      <c r="C90" s="637">
        <v>2960.8179460000001</v>
      </c>
      <c r="D90" s="637">
        <v>13383.715792999998</v>
      </c>
      <c r="E90" s="637">
        <v>776.194344</v>
      </c>
      <c r="F90" s="637">
        <v>433.02615200000002</v>
      </c>
      <c r="G90" s="494"/>
    </row>
    <row r="91" spans="2:7" s="19" customFormat="1" ht="15" customHeight="1" x14ac:dyDescent="0.2">
      <c r="B91" s="840" t="s">
        <v>63</v>
      </c>
      <c r="C91" s="638">
        <v>3352.8797960000002</v>
      </c>
      <c r="D91" s="638">
        <v>15169.17555</v>
      </c>
      <c r="E91" s="638">
        <v>756.51463000000001</v>
      </c>
      <c r="F91" s="638">
        <v>1128.853488</v>
      </c>
      <c r="G91" s="494"/>
    </row>
    <row r="92" spans="2:7" s="19" customFormat="1" ht="15" customHeight="1" x14ac:dyDescent="0.2">
      <c r="B92" s="839" t="s">
        <v>64</v>
      </c>
      <c r="C92" s="637">
        <v>2861.883002</v>
      </c>
      <c r="D92" s="637">
        <v>16698.151848000001</v>
      </c>
      <c r="E92" s="637">
        <v>843.89558399999999</v>
      </c>
      <c r="F92" s="637">
        <v>1106.597366</v>
      </c>
      <c r="G92" s="494"/>
    </row>
    <row r="93" spans="2:7" s="19" customFormat="1" ht="15" customHeight="1" x14ac:dyDescent="0.2">
      <c r="B93" s="840" t="s">
        <v>65</v>
      </c>
      <c r="C93" s="638">
        <v>2737.9324280000001</v>
      </c>
      <c r="D93" s="638">
        <v>17684.862741999998</v>
      </c>
      <c r="E93" s="638">
        <v>540.75359500000002</v>
      </c>
      <c r="F93" s="638">
        <v>909.74705599999993</v>
      </c>
      <c r="G93" s="494"/>
    </row>
    <row r="94" spans="2:7" s="19" customFormat="1" ht="15" customHeight="1" x14ac:dyDescent="0.2">
      <c r="B94" s="814">
        <v>2012</v>
      </c>
      <c r="C94" s="637">
        <v>29267.956088999999</v>
      </c>
      <c r="D94" s="637">
        <v>242575.10208300003</v>
      </c>
      <c r="E94" s="637">
        <v>8526.9050879999995</v>
      </c>
      <c r="F94" s="637">
        <v>18278.548588000001</v>
      </c>
      <c r="G94" s="494"/>
    </row>
    <row r="95" spans="2:7" s="19" customFormat="1" ht="15" customHeight="1" x14ac:dyDescent="0.2">
      <c r="B95" s="575">
        <v>2011</v>
      </c>
      <c r="C95" s="638">
        <v>25511.168777999996</v>
      </c>
      <c r="D95" s="638">
        <v>218060.08025100001</v>
      </c>
      <c r="E95" s="638">
        <v>10141.737718000002</v>
      </c>
      <c r="F95" s="638">
        <v>14594.995138000002</v>
      </c>
      <c r="G95" s="494"/>
    </row>
    <row r="96" spans="2:7" s="19" customFormat="1" ht="15" customHeight="1" x14ac:dyDescent="0.2">
      <c r="B96" s="571">
        <v>2010</v>
      </c>
      <c r="C96" s="637">
        <v>25561.124909999999</v>
      </c>
      <c r="D96" s="637">
        <v>166109.654817</v>
      </c>
      <c r="E96" s="637">
        <v>6447.6634949999998</v>
      </c>
      <c r="F96" s="637">
        <v>13635.432077999998</v>
      </c>
      <c r="G96" s="494"/>
    </row>
    <row r="97" spans="2:7" s="19" customFormat="1" ht="15" customHeight="1" x14ac:dyDescent="0.2">
      <c r="B97" s="575">
        <v>2009</v>
      </c>
      <c r="C97" s="638">
        <v>25721</v>
      </c>
      <c r="D97" s="638">
        <v>186862.87151499998</v>
      </c>
      <c r="E97" s="638">
        <v>7257.5717420000001</v>
      </c>
      <c r="F97" s="638">
        <v>11503.768602999999</v>
      </c>
      <c r="G97" s="494"/>
    </row>
    <row r="98" spans="2:7" s="19" customFormat="1" ht="3" customHeight="1" thickBot="1" x14ac:dyDescent="0.25">
      <c r="B98" s="641"/>
      <c r="C98" s="642"/>
      <c r="D98" s="642"/>
      <c r="E98" s="642"/>
      <c r="F98" s="642"/>
      <c r="G98" s="31"/>
    </row>
    <row r="99" spans="2:7" x14ac:dyDescent="0.2">
      <c r="B99" s="633" t="s">
        <v>576</v>
      </c>
      <c r="G99" s="18"/>
    </row>
    <row r="100" spans="2:7" ht="24" customHeight="1" x14ac:dyDescent="0.2">
      <c r="B100" s="998" t="s">
        <v>325</v>
      </c>
      <c r="C100" s="998"/>
      <c r="D100" s="998"/>
      <c r="E100" s="998"/>
      <c r="F100" s="998"/>
      <c r="G100" s="18"/>
    </row>
    <row r="101" spans="2:7" ht="21" customHeight="1" x14ac:dyDescent="0.2">
      <c r="B101" s="998" t="s">
        <v>326</v>
      </c>
      <c r="C101" s="998"/>
      <c r="D101" s="998"/>
      <c r="E101" s="998"/>
      <c r="F101" s="998"/>
      <c r="G101" s="18"/>
    </row>
    <row r="102" spans="2:7" ht="11.25" customHeight="1" x14ac:dyDescent="0.2">
      <c r="B102" s="634" t="s">
        <v>323</v>
      </c>
      <c r="C102" s="18"/>
      <c r="D102" s="18"/>
      <c r="E102" s="18"/>
      <c r="F102" s="18"/>
      <c r="G102" s="18"/>
    </row>
    <row r="103" spans="2:7" ht="11.25" customHeight="1" x14ac:dyDescent="0.2">
      <c r="B103" s="634" t="s">
        <v>324</v>
      </c>
      <c r="C103" s="18"/>
      <c r="D103" s="18"/>
      <c r="E103" s="18"/>
      <c r="F103" s="18"/>
      <c r="G103" s="18"/>
    </row>
    <row r="104" spans="2:7" ht="11.25" customHeight="1" x14ac:dyDescent="0.2">
      <c r="B104" s="635" t="s">
        <v>292</v>
      </c>
      <c r="C104" s="18"/>
      <c r="D104" s="18"/>
      <c r="E104" s="18"/>
      <c r="F104" s="18"/>
      <c r="G104" s="18"/>
    </row>
    <row r="105" spans="2:7" x14ac:dyDescent="0.2">
      <c r="C105" s="18"/>
      <c r="D105" s="18"/>
      <c r="E105" s="18"/>
      <c r="F105" s="18"/>
      <c r="G105" s="18"/>
    </row>
  </sheetData>
  <mergeCells count="4">
    <mergeCell ref="B4:B5"/>
    <mergeCell ref="D5:F5"/>
    <mergeCell ref="B100:F100"/>
    <mergeCell ref="B101:F101"/>
  </mergeCells>
  <hyperlinks>
    <hyperlink ref="H2" location="contenido!A45" display="Volver al índice"/>
  </hyperlinks>
  <printOptions horizontalCentered="1" verticalCentered="1"/>
  <pageMargins left="0.39370078740157483" right="0.39370078740157483" top="0.39370078740157483" bottom="0.39370078740157483" header="0" footer="0.19685039370078741"/>
  <pageSetup scale="36" orientation="portrait" r:id="rId1"/>
  <headerFooter alignWithMargins="0"/>
  <colBreaks count="1" manualBreakCount="1">
    <brk id="7"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0000FF"/>
  </sheetPr>
  <dimension ref="B1:J104"/>
  <sheetViews>
    <sheetView showGridLines="0" view="pageBreakPreview" zoomScaleNormal="100" zoomScaleSheetLayoutView="100" workbookViewId="0">
      <selection activeCell="C13" sqref="C13"/>
    </sheetView>
  </sheetViews>
  <sheetFormatPr baseColWidth="10" defaultColWidth="11.42578125" defaultRowHeight="12.75" x14ac:dyDescent="0.2"/>
  <cols>
    <col min="1" max="1" width="3.140625" style="7" customWidth="1"/>
    <col min="2" max="2" width="21.5703125" style="7" customWidth="1"/>
    <col min="3" max="3" width="22.7109375" style="7" customWidth="1"/>
    <col min="4" max="4" width="25.28515625" style="7" customWidth="1"/>
    <col min="5" max="5" width="22.7109375" style="7" customWidth="1"/>
    <col min="6" max="6" width="23.5703125" style="7" customWidth="1"/>
    <col min="7" max="7" width="4.85546875" style="7" customWidth="1"/>
    <col min="8" max="16384" width="11.42578125" style="7"/>
  </cols>
  <sheetData>
    <row r="1" spans="2:8" ht="10.5" customHeight="1" x14ac:dyDescent="0.25">
      <c r="D1" s="643"/>
      <c r="H1" s="110"/>
    </row>
    <row r="2" spans="2:8" ht="15.75" x14ac:dyDescent="0.25">
      <c r="B2" s="90" t="s">
        <v>630</v>
      </c>
      <c r="D2" s="643"/>
      <c r="H2" s="53" t="s">
        <v>188</v>
      </c>
    </row>
    <row r="3" spans="2:8" ht="15" x14ac:dyDescent="0.2">
      <c r="B3" s="357" t="s">
        <v>229</v>
      </c>
    </row>
    <row r="4" spans="2:8" ht="8.1" customHeight="1" x14ac:dyDescent="0.2"/>
    <row r="5" spans="2:8" s="19" customFormat="1" ht="36.75" customHeight="1" x14ac:dyDescent="0.2">
      <c r="B5" s="860" t="s">
        <v>119</v>
      </c>
      <c r="C5" s="213" t="s">
        <v>330</v>
      </c>
      <c r="D5" s="213" t="s">
        <v>129</v>
      </c>
      <c r="E5" s="213" t="s">
        <v>130</v>
      </c>
      <c r="F5" s="862" t="s">
        <v>131</v>
      </c>
    </row>
    <row r="6" spans="2:8" s="19" customFormat="1" ht="3.75" customHeight="1" thickBot="1" x14ac:dyDescent="0.25">
      <c r="B6" s="199"/>
      <c r="C6" s="199"/>
      <c r="D6" s="199"/>
      <c r="E6" s="199"/>
      <c r="F6" s="199"/>
    </row>
    <row r="7" spans="2:8" s="19" customFormat="1" ht="15" customHeight="1" x14ac:dyDescent="0.2">
      <c r="B7" s="814" t="s">
        <v>561</v>
      </c>
      <c r="C7" s="637"/>
      <c r="D7" s="637"/>
      <c r="E7" s="637"/>
      <c r="F7" s="637"/>
    </row>
    <row r="8" spans="2:8" s="19" customFormat="1" ht="15" customHeight="1" x14ac:dyDescent="0.2">
      <c r="B8" s="840" t="s">
        <v>0</v>
      </c>
      <c r="C8" s="638">
        <v>1738.7194000000002</v>
      </c>
      <c r="D8" s="638">
        <v>56206.739829999999</v>
      </c>
      <c r="E8" s="638">
        <v>0</v>
      </c>
      <c r="F8" s="638">
        <v>553.24317000000008</v>
      </c>
      <c r="H8" s="38"/>
    </row>
    <row r="9" spans="2:8" s="19" customFormat="1" ht="15" customHeight="1" x14ac:dyDescent="0.2">
      <c r="B9" s="839" t="s">
        <v>1</v>
      </c>
      <c r="C9" s="637">
        <v>1614.03649</v>
      </c>
      <c r="D9" s="637">
        <v>54383.842349999999</v>
      </c>
      <c r="E9" s="637">
        <v>0</v>
      </c>
      <c r="F9" s="637">
        <v>396.49569999999994</v>
      </c>
      <c r="H9" s="38"/>
    </row>
    <row r="10" spans="2:8" s="19" customFormat="1" ht="15" customHeight="1" x14ac:dyDescent="0.2">
      <c r="B10" s="840" t="s">
        <v>2</v>
      </c>
      <c r="C10" s="638">
        <v>1861.64464</v>
      </c>
      <c r="D10" s="638">
        <v>51968.168050000007</v>
      </c>
      <c r="E10" s="638">
        <v>1.1480000000000001E-2</v>
      </c>
      <c r="F10" s="638">
        <v>473.87779</v>
      </c>
      <c r="H10" s="38"/>
    </row>
    <row r="11" spans="2:8" s="19" customFormat="1" ht="15" customHeight="1" x14ac:dyDescent="0.2">
      <c r="B11" s="839" t="s">
        <v>3</v>
      </c>
      <c r="C11" s="637">
        <v>1868.6956099999998</v>
      </c>
      <c r="D11" s="637">
        <v>66335.726330000005</v>
      </c>
      <c r="E11" s="637">
        <v>3.8549999999999994E-2</v>
      </c>
      <c r="F11" s="637">
        <v>277.14838000000003</v>
      </c>
      <c r="H11" s="38"/>
    </row>
    <row r="12" spans="2:8" s="19" customFormat="1" ht="15" customHeight="1" x14ac:dyDescent="0.2">
      <c r="B12" s="840" t="s">
        <v>4</v>
      </c>
      <c r="C12" s="638">
        <v>2004.6277399999999</v>
      </c>
      <c r="D12" s="638">
        <v>84571.890200000023</v>
      </c>
      <c r="E12" s="638">
        <v>0</v>
      </c>
      <c r="F12" s="638">
        <v>495.52924999999999</v>
      </c>
      <c r="H12" s="38"/>
    </row>
    <row r="13" spans="2:8" s="19" customFormat="1" ht="15" customHeight="1" x14ac:dyDescent="0.2">
      <c r="B13" s="839" t="s">
        <v>5</v>
      </c>
      <c r="C13" s="637">
        <v>1832.6913400000001</v>
      </c>
      <c r="D13" s="637">
        <v>74035.046519999989</v>
      </c>
      <c r="E13" s="637">
        <v>0</v>
      </c>
      <c r="F13" s="637">
        <v>531.95964000000004</v>
      </c>
      <c r="H13" s="38"/>
    </row>
    <row r="14" spans="2:8" s="19" customFormat="1" ht="15" customHeight="1" x14ac:dyDescent="0.2">
      <c r="B14" s="638"/>
      <c r="C14" s="638"/>
      <c r="D14" s="638"/>
      <c r="E14" s="638"/>
      <c r="F14" s="638"/>
    </row>
    <row r="15" spans="2:8" s="19" customFormat="1" ht="15" customHeight="1" x14ac:dyDescent="0.2">
      <c r="B15" s="814">
        <v>2018</v>
      </c>
      <c r="C15" s="637">
        <v>20091.807829999998</v>
      </c>
      <c r="D15" s="637">
        <v>695391.72732000006</v>
      </c>
      <c r="E15" s="637">
        <v>121.73303</v>
      </c>
      <c r="F15" s="637">
        <v>5561.5155699999996</v>
      </c>
    </row>
    <row r="16" spans="2:8" s="19" customFormat="1" ht="15" customHeight="1" x14ac:dyDescent="0.2">
      <c r="B16" s="840" t="s">
        <v>0</v>
      </c>
      <c r="C16" s="638">
        <v>1566.1338900000001</v>
      </c>
      <c r="D16" s="638">
        <v>41145.32086</v>
      </c>
      <c r="E16" s="638">
        <v>0</v>
      </c>
      <c r="F16" s="638">
        <v>664.04362000000003</v>
      </c>
    </row>
    <row r="17" spans="2:6" s="19" customFormat="1" ht="15" customHeight="1" x14ac:dyDescent="0.2">
      <c r="B17" s="839" t="s">
        <v>1</v>
      </c>
      <c r="C17" s="637">
        <v>1465.3038999999999</v>
      </c>
      <c r="D17" s="637">
        <v>51477.875169999999</v>
      </c>
      <c r="E17" s="637">
        <v>0</v>
      </c>
      <c r="F17" s="637">
        <v>484.81245999999999</v>
      </c>
    </row>
    <row r="18" spans="2:6" s="19" customFormat="1" ht="15" customHeight="1" x14ac:dyDescent="0.2">
      <c r="B18" s="840" t="s">
        <v>2</v>
      </c>
      <c r="C18" s="638">
        <v>1537.1175499999999</v>
      </c>
      <c r="D18" s="638">
        <v>59422.782979999996</v>
      </c>
      <c r="E18" s="638">
        <v>69.670469999999995</v>
      </c>
      <c r="F18" s="638">
        <v>450.14400000000001</v>
      </c>
    </row>
    <row r="19" spans="2:6" s="19" customFormat="1" ht="15" customHeight="1" x14ac:dyDescent="0.2">
      <c r="B19" s="839" t="s">
        <v>3</v>
      </c>
      <c r="C19" s="637">
        <v>1613.3523899999998</v>
      </c>
      <c r="D19" s="637">
        <v>63886.765610000002</v>
      </c>
      <c r="E19" s="637">
        <v>11.177350000000001</v>
      </c>
      <c r="F19" s="637">
        <v>730.29496999999992</v>
      </c>
    </row>
    <row r="20" spans="2:6" s="19" customFormat="1" ht="15" customHeight="1" x14ac:dyDescent="0.2">
      <c r="B20" s="840" t="s">
        <v>4</v>
      </c>
      <c r="C20" s="638">
        <v>1613.3818100000001</v>
      </c>
      <c r="D20" s="638">
        <v>61540.034520000001</v>
      </c>
      <c r="E20" s="638">
        <v>0</v>
      </c>
      <c r="F20" s="638">
        <v>418.48928000000001</v>
      </c>
    </row>
    <row r="21" spans="2:6" s="19" customFormat="1" ht="15" customHeight="1" x14ac:dyDescent="0.2">
      <c r="B21" s="839" t="s">
        <v>5</v>
      </c>
      <c r="C21" s="637">
        <v>1621.7303999999999</v>
      </c>
      <c r="D21" s="637">
        <v>55736.126700000001</v>
      </c>
      <c r="E21" s="637">
        <v>0</v>
      </c>
      <c r="F21" s="637">
        <v>450.78203000000002</v>
      </c>
    </row>
    <row r="22" spans="2:6" s="19" customFormat="1" ht="15" customHeight="1" x14ac:dyDescent="0.2">
      <c r="B22" s="840" t="s">
        <v>60</v>
      </c>
      <c r="C22" s="638">
        <v>1797.11114</v>
      </c>
      <c r="D22" s="638">
        <v>49784.012289999999</v>
      </c>
      <c r="E22" s="638">
        <v>0</v>
      </c>
      <c r="F22" s="638">
        <v>432.00198999999998</v>
      </c>
    </row>
    <row r="23" spans="2:6" s="19" customFormat="1" ht="15" customHeight="1" x14ac:dyDescent="0.2">
      <c r="B23" s="839" t="s">
        <v>61</v>
      </c>
      <c r="C23" s="637">
        <v>1793.5591499999998</v>
      </c>
      <c r="D23" s="637">
        <v>63125.600740000009</v>
      </c>
      <c r="E23" s="637">
        <v>0</v>
      </c>
      <c r="F23" s="637">
        <v>337.56534999999997</v>
      </c>
    </row>
    <row r="24" spans="2:6" s="19" customFormat="1" ht="15" customHeight="1" x14ac:dyDescent="0.2">
      <c r="B24" s="840" t="s">
        <v>62</v>
      </c>
      <c r="C24" s="638">
        <v>1618.72126</v>
      </c>
      <c r="D24" s="638">
        <v>55374.244559999999</v>
      </c>
      <c r="E24" s="638">
        <v>27.087479999999999</v>
      </c>
      <c r="F24" s="638">
        <v>381.70193</v>
      </c>
    </row>
    <row r="25" spans="2:6" s="19" customFormat="1" ht="15" customHeight="1" x14ac:dyDescent="0.2">
      <c r="B25" s="839" t="s">
        <v>63</v>
      </c>
      <c r="C25" s="637">
        <v>2139.3618400000005</v>
      </c>
      <c r="D25" s="637">
        <v>66942.444319999995</v>
      </c>
      <c r="E25" s="637">
        <v>10.54763</v>
      </c>
      <c r="F25" s="637">
        <v>550.30680000000007</v>
      </c>
    </row>
    <row r="26" spans="2:6" s="19" customFormat="1" ht="15" customHeight="1" x14ac:dyDescent="0.2">
      <c r="B26" s="840" t="s">
        <v>64</v>
      </c>
      <c r="C26" s="638">
        <v>1753.2409399999999</v>
      </c>
      <c r="D26" s="638">
        <v>65913.626969999998</v>
      </c>
      <c r="E26" s="638">
        <v>3.2500999999999998</v>
      </c>
      <c r="F26" s="638">
        <v>513.86940000000004</v>
      </c>
    </row>
    <row r="27" spans="2:6" s="19" customFormat="1" ht="15" customHeight="1" x14ac:dyDescent="0.2">
      <c r="B27" s="839" t="s">
        <v>65</v>
      </c>
      <c r="C27" s="637">
        <v>1572.7935599999998</v>
      </c>
      <c r="D27" s="637">
        <v>61042.892599999992</v>
      </c>
      <c r="E27" s="637">
        <v>0</v>
      </c>
      <c r="F27" s="637">
        <v>147.50374000000002</v>
      </c>
    </row>
    <row r="28" spans="2:6" s="19" customFormat="1" ht="15" customHeight="1" x14ac:dyDescent="0.2">
      <c r="B28" s="802">
        <v>2017</v>
      </c>
      <c r="C28" s="638">
        <v>17186.535590000003</v>
      </c>
      <c r="D28" s="638">
        <v>691545.75668000011</v>
      </c>
      <c r="E28" s="638">
        <v>15.341600000000001</v>
      </c>
      <c r="F28" s="638">
        <v>7309.4183599999997</v>
      </c>
    </row>
    <row r="29" spans="2:6" s="19" customFormat="1" ht="15" customHeight="1" x14ac:dyDescent="0.2">
      <c r="B29" s="839" t="s">
        <v>0</v>
      </c>
      <c r="C29" s="637">
        <v>1416.3636200000001</v>
      </c>
      <c r="D29" s="637">
        <v>43442.045619999997</v>
      </c>
      <c r="E29" s="637">
        <v>0</v>
      </c>
      <c r="F29" s="637">
        <v>632.09344999999996</v>
      </c>
    </row>
    <row r="30" spans="2:6" s="19" customFormat="1" ht="15" customHeight="1" x14ac:dyDescent="0.2">
      <c r="B30" s="840" t="s">
        <v>1</v>
      </c>
      <c r="C30" s="638">
        <v>1130.6907800000001</v>
      </c>
      <c r="D30" s="638">
        <v>63627.832160000005</v>
      </c>
      <c r="E30" s="638">
        <v>0</v>
      </c>
      <c r="F30" s="638">
        <v>562.07656000000009</v>
      </c>
    </row>
    <row r="31" spans="2:6" s="19" customFormat="1" ht="15" customHeight="1" x14ac:dyDescent="0.2">
      <c r="B31" s="839" t="s">
        <v>2</v>
      </c>
      <c r="C31" s="637">
        <v>1304.5615799999998</v>
      </c>
      <c r="D31" s="637">
        <v>60467.701410000001</v>
      </c>
      <c r="E31" s="637">
        <v>0</v>
      </c>
      <c r="F31" s="637">
        <v>1035.1893600000001</v>
      </c>
    </row>
    <row r="32" spans="2:6" s="19" customFormat="1" ht="15" customHeight="1" x14ac:dyDescent="0.2">
      <c r="B32" s="840" t="s">
        <v>3</v>
      </c>
      <c r="C32" s="638">
        <v>1205.8266600000002</v>
      </c>
      <c r="D32" s="638">
        <v>52972.596920000004</v>
      </c>
      <c r="E32" s="638">
        <v>0</v>
      </c>
      <c r="F32" s="638">
        <v>818.37622999999996</v>
      </c>
    </row>
    <row r="33" spans="2:10" s="19" customFormat="1" ht="15" customHeight="1" x14ac:dyDescent="0.2">
      <c r="B33" s="839" t="s">
        <v>4</v>
      </c>
      <c r="C33" s="637">
        <v>1437.8136300000001</v>
      </c>
      <c r="D33" s="637">
        <v>70782.18097999999</v>
      </c>
      <c r="E33" s="637">
        <v>0</v>
      </c>
      <c r="F33" s="637">
        <v>678.67144999999994</v>
      </c>
    </row>
    <row r="34" spans="2:10" s="19" customFormat="1" ht="15" customHeight="1" x14ac:dyDescent="0.2">
      <c r="B34" s="840" t="s">
        <v>5</v>
      </c>
      <c r="C34" s="638">
        <v>1457.7576999999999</v>
      </c>
      <c r="D34" s="638">
        <v>62033.203609999997</v>
      </c>
      <c r="E34" s="638">
        <v>0</v>
      </c>
      <c r="F34" s="638">
        <v>578.40872999999999</v>
      </c>
    </row>
    <row r="35" spans="2:10" s="19" customFormat="1" ht="15" customHeight="1" x14ac:dyDescent="0.2">
      <c r="B35" s="839" t="s">
        <v>60</v>
      </c>
      <c r="C35" s="637">
        <v>1384.89175</v>
      </c>
      <c r="D35" s="637">
        <v>57254.95392</v>
      </c>
      <c r="E35" s="637">
        <v>0</v>
      </c>
      <c r="F35" s="637">
        <v>452.02782000000002</v>
      </c>
    </row>
    <row r="36" spans="2:10" s="19" customFormat="1" ht="15" customHeight="1" x14ac:dyDescent="0.2">
      <c r="B36" s="840" t="s">
        <v>61</v>
      </c>
      <c r="C36" s="638">
        <v>1587.6742300000001</v>
      </c>
      <c r="D36" s="638">
        <v>60401.796110000003</v>
      </c>
      <c r="E36" s="638">
        <v>0</v>
      </c>
      <c r="F36" s="638">
        <v>576.08447000000001</v>
      </c>
    </row>
    <row r="37" spans="2:10" s="19" customFormat="1" ht="15" customHeight="1" x14ac:dyDescent="0.2">
      <c r="B37" s="839" t="s">
        <v>62</v>
      </c>
      <c r="C37" s="637">
        <v>1525.68201</v>
      </c>
      <c r="D37" s="637">
        <v>58437.421620000008</v>
      </c>
      <c r="E37" s="637">
        <v>0</v>
      </c>
      <c r="F37" s="637">
        <v>118.60310000000001</v>
      </c>
    </row>
    <row r="38" spans="2:10" s="19" customFormat="1" ht="15" customHeight="1" x14ac:dyDescent="0.2">
      <c r="B38" s="840" t="s">
        <v>63</v>
      </c>
      <c r="C38" s="638">
        <v>1635.6381099999999</v>
      </c>
      <c r="D38" s="638">
        <v>58677.713759999999</v>
      </c>
      <c r="E38" s="638">
        <v>0.14952000000000001</v>
      </c>
      <c r="F38" s="638">
        <v>765.86337000000003</v>
      </c>
    </row>
    <row r="39" spans="2:10" s="19" customFormat="1" ht="15" customHeight="1" x14ac:dyDescent="0.2">
      <c r="B39" s="839" t="s">
        <v>64</v>
      </c>
      <c r="C39" s="637">
        <v>1566.8159400000002</v>
      </c>
      <c r="D39" s="637">
        <v>56148.659390000001</v>
      </c>
      <c r="E39" s="637">
        <v>15.192080000000001</v>
      </c>
      <c r="F39" s="637">
        <v>128.89254</v>
      </c>
    </row>
    <row r="40" spans="2:10" s="19" customFormat="1" ht="15" customHeight="1" x14ac:dyDescent="0.2">
      <c r="B40" s="840" t="s">
        <v>65</v>
      </c>
      <c r="C40" s="638">
        <v>1532.8195800000001</v>
      </c>
      <c r="D40" s="638">
        <v>47299.651180000001</v>
      </c>
      <c r="E40" s="638">
        <v>0</v>
      </c>
      <c r="F40" s="638">
        <v>963.13128000000006</v>
      </c>
    </row>
    <row r="41" spans="2:10" s="19" customFormat="1" ht="15" customHeight="1" x14ac:dyDescent="0.2">
      <c r="B41" s="814">
        <v>2016</v>
      </c>
      <c r="C41" s="637">
        <v>19396.23965</v>
      </c>
      <c r="D41" s="637">
        <v>591118.12922</v>
      </c>
      <c r="E41" s="637">
        <v>357.60478000000001</v>
      </c>
      <c r="F41" s="637">
        <v>7446.6462099999999</v>
      </c>
      <c r="H41" s="38"/>
      <c r="J41" s="705"/>
    </row>
    <row r="42" spans="2:10" s="19" customFormat="1" ht="15" customHeight="1" x14ac:dyDescent="0.2">
      <c r="B42" s="840" t="s">
        <v>0</v>
      </c>
      <c r="C42" s="638">
        <v>1659.0779100000002</v>
      </c>
      <c r="D42" s="638">
        <v>38207.055119999997</v>
      </c>
      <c r="E42" s="638">
        <v>75.245500000000007</v>
      </c>
      <c r="F42" s="638">
        <v>954.67368999999997</v>
      </c>
    </row>
    <row r="43" spans="2:10" s="19" customFormat="1" ht="15" customHeight="1" x14ac:dyDescent="0.2">
      <c r="B43" s="839" t="s">
        <v>1</v>
      </c>
      <c r="C43" s="637">
        <v>1426.20453</v>
      </c>
      <c r="D43" s="637">
        <v>41168.848889999994</v>
      </c>
      <c r="E43" s="637">
        <v>81.374409999999997</v>
      </c>
      <c r="F43" s="637">
        <v>716.53476999999998</v>
      </c>
    </row>
    <row r="44" spans="2:10" s="19" customFormat="1" ht="15" customHeight="1" x14ac:dyDescent="0.2">
      <c r="B44" s="840" t="s">
        <v>2</v>
      </c>
      <c r="C44" s="638">
        <v>1459.5601299999998</v>
      </c>
      <c r="D44" s="638">
        <v>46262.440339999994</v>
      </c>
      <c r="E44" s="638">
        <v>89.099029999999999</v>
      </c>
      <c r="F44" s="638">
        <v>728.36589000000004</v>
      </c>
    </row>
    <row r="45" spans="2:10" s="19" customFormat="1" ht="15" customHeight="1" x14ac:dyDescent="0.2">
      <c r="B45" s="839" t="s">
        <v>3</v>
      </c>
      <c r="C45" s="637">
        <v>1594.7590499999999</v>
      </c>
      <c r="D45" s="637">
        <v>60458.968529999998</v>
      </c>
      <c r="E45" s="637">
        <v>56.485169999999997</v>
      </c>
      <c r="F45" s="637">
        <v>715.06104000000005</v>
      </c>
    </row>
    <row r="46" spans="2:10" s="19" customFormat="1" ht="15" customHeight="1" x14ac:dyDescent="0.2">
      <c r="B46" s="840" t="s">
        <v>4</v>
      </c>
      <c r="C46" s="638">
        <v>1651.06385</v>
      </c>
      <c r="D46" s="638">
        <v>39288.769929999995</v>
      </c>
      <c r="E46" s="638">
        <v>55.400669999999998</v>
      </c>
      <c r="F46" s="638">
        <v>1117.4344799999999</v>
      </c>
    </row>
    <row r="47" spans="2:10" s="19" customFormat="1" ht="15" customHeight="1" x14ac:dyDescent="0.2">
      <c r="B47" s="839" t="s">
        <v>5</v>
      </c>
      <c r="C47" s="637">
        <v>1521.3879399999998</v>
      </c>
      <c r="D47" s="637">
        <v>42060.23244</v>
      </c>
      <c r="E47" s="637">
        <v>0</v>
      </c>
      <c r="F47" s="637">
        <v>522.60478000000001</v>
      </c>
    </row>
    <row r="48" spans="2:10" s="19" customFormat="1" ht="15" customHeight="1" x14ac:dyDescent="0.2">
      <c r="B48" s="840" t="s">
        <v>60</v>
      </c>
      <c r="C48" s="638">
        <v>1531.5198799999998</v>
      </c>
      <c r="D48" s="638">
        <v>50272.739110000002</v>
      </c>
      <c r="E48" s="638">
        <v>0</v>
      </c>
      <c r="F48" s="638">
        <v>279.8734</v>
      </c>
    </row>
    <row r="49" spans="2:8" s="19" customFormat="1" ht="15" customHeight="1" x14ac:dyDescent="0.2">
      <c r="B49" s="839" t="s">
        <v>61</v>
      </c>
      <c r="C49" s="637">
        <v>1777.2491800000003</v>
      </c>
      <c r="D49" s="637">
        <v>57882.496749999998</v>
      </c>
      <c r="E49" s="637">
        <v>0</v>
      </c>
      <c r="F49" s="637">
        <v>536.38528000000008</v>
      </c>
    </row>
    <row r="50" spans="2:8" s="19" customFormat="1" ht="15" customHeight="1" x14ac:dyDescent="0.2">
      <c r="B50" s="840" t="s">
        <v>62</v>
      </c>
      <c r="C50" s="638">
        <v>1885.8731300000002</v>
      </c>
      <c r="D50" s="638">
        <v>52914.480500000005</v>
      </c>
      <c r="E50" s="638">
        <v>0</v>
      </c>
      <c r="F50" s="638">
        <v>546.04763000000003</v>
      </c>
    </row>
    <row r="51" spans="2:8" s="19" customFormat="1" ht="15" customHeight="1" x14ac:dyDescent="0.2">
      <c r="B51" s="839" t="s">
        <v>63</v>
      </c>
      <c r="C51" s="637">
        <v>1728.4730300000001</v>
      </c>
      <c r="D51" s="637">
        <v>55175.035410000004</v>
      </c>
      <c r="E51" s="637">
        <v>0</v>
      </c>
      <c r="F51" s="637">
        <v>483.68145999999996</v>
      </c>
    </row>
    <row r="52" spans="2:8" s="19" customFormat="1" ht="15" customHeight="1" x14ac:dyDescent="0.2">
      <c r="B52" s="840" t="s">
        <v>64</v>
      </c>
      <c r="C52" s="638">
        <v>1640.8731</v>
      </c>
      <c r="D52" s="638">
        <v>54357.149359999996</v>
      </c>
      <c r="E52" s="638">
        <v>0</v>
      </c>
      <c r="F52" s="638">
        <v>436.37545</v>
      </c>
    </row>
    <row r="53" spans="2:8" s="19" customFormat="1" ht="15" customHeight="1" x14ac:dyDescent="0.2">
      <c r="B53" s="839" t="s">
        <v>65</v>
      </c>
      <c r="C53" s="637">
        <v>1520.1979200000001</v>
      </c>
      <c r="D53" s="637">
        <v>53069.912840000005</v>
      </c>
      <c r="E53" s="637">
        <v>0</v>
      </c>
      <c r="F53" s="637">
        <v>409.60833999999994</v>
      </c>
    </row>
    <row r="54" spans="2:8" s="19" customFormat="1" ht="15" customHeight="1" x14ac:dyDescent="0.2">
      <c r="B54" s="802">
        <v>2015</v>
      </c>
      <c r="C54" s="638">
        <v>19812.468049999999</v>
      </c>
      <c r="D54" s="638">
        <v>604421.20582000003</v>
      </c>
      <c r="E54" s="638">
        <v>2313.4032099999999</v>
      </c>
      <c r="F54" s="638">
        <v>9980.3714500000006</v>
      </c>
    </row>
    <row r="55" spans="2:8" s="19" customFormat="1" ht="15" customHeight="1" x14ac:dyDescent="0.2">
      <c r="B55" s="839" t="s">
        <v>0</v>
      </c>
      <c r="C55" s="637">
        <v>1881.0642</v>
      </c>
      <c r="D55" s="637">
        <v>42741.893889999999</v>
      </c>
      <c r="E55" s="637">
        <v>300.26089999999999</v>
      </c>
      <c r="F55" s="637">
        <v>1478.91562</v>
      </c>
      <c r="H55" s="38"/>
    </row>
    <row r="56" spans="2:8" s="19" customFormat="1" ht="15" customHeight="1" x14ac:dyDescent="0.2">
      <c r="B56" s="840" t="s">
        <v>1</v>
      </c>
      <c r="C56" s="638">
        <v>1499.7547500000001</v>
      </c>
      <c r="D56" s="638">
        <v>39711.515469999998</v>
      </c>
      <c r="E56" s="638">
        <v>233.34320999999997</v>
      </c>
      <c r="F56" s="638">
        <v>510.49378999999999</v>
      </c>
    </row>
    <row r="57" spans="2:8" s="19" customFormat="1" ht="15" customHeight="1" x14ac:dyDescent="0.2">
      <c r="B57" s="839" t="s">
        <v>2</v>
      </c>
      <c r="C57" s="637">
        <v>1633.8963999999999</v>
      </c>
      <c r="D57" s="637">
        <v>56575.319449999995</v>
      </c>
      <c r="E57" s="637">
        <v>320.23403999999999</v>
      </c>
      <c r="F57" s="637">
        <v>937.92349999999999</v>
      </c>
    </row>
    <row r="58" spans="2:8" s="19" customFormat="1" ht="15" customHeight="1" x14ac:dyDescent="0.2">
      <c r="B58" s="840" t="s">
        <v>3</v>
      </c>
      <c r="C58" s="638">
        <v>1616.6057800000001</v>
      </c>
      <c r="D58" s="638">
        <v>44992.568070000001</v>
      </c>
      <c r="E58" s="638">
        <v>388.77365999999995</v>
      </c>
      <c r="F58" s="638">
        <v>757.12702999999988</v>
      </c>
    </row>
    <row r="59" spans="2:8" s="19" customFormat="1" ht="15" customHeight="1" x14ac:dyDescent="0.2">
      <c r="B59" s="839" t="s">
        <v>4</v>
      </c>
      <c r="C59" s="637">
        <v>1413.2611400000001</v>
      </c>
      <c r="D59" s="637">
        <v>46312.095139999998</v>
      </c>
      <c r="E59" s="637">
        <v>225.55405999999999</v>
      </c>
      <c r="F59" s="637">
        <v>923.69421999999997</v>
      </c>
    </row>
    <row r="60" spans="2:8" s="19" customFormat="1" ht="15" customHeight="1" x14ac:dyDescent="0.2">
      <c r="B60" s="840" t="s">
        <v>5</v>
      </c>
      <c r="C60" s="638">
        <v>1632.6080099999999</v>
      </c>
      <c r="D60" s="638">
        <v>47684.047979999996</v>
      </c>
      <c r="E60" s="638">
        <v>328.45711999999997</v>
      </c>
      <c r="F60" s="638">
        <v>536.91558999999995</v>
      </c>
    </row>
    <row r="61" spans="2:8" s="19" customFormat="1" ht="15" customHeight="1" x14ac:dyDescent="0.2">
      <c r="B61" s="839" t="s">
        <v>60</v>
      </c>
      <c r="C61" s="637">
        <v>1697.5716699999998</v>
      </c>
      <c r="D61" s="637">
        <v>45768.915329999996</v>
      </c>
      <c r="E61" s="637">
        <v>86.934239999999988</v>
      </c>
      <c r="F61" s="637">
        <v>571.74525000000006</v>
      </c>
    </row>
    <row r="62" spans="2:8" s="19" customFormat="1" ht="15" customHeight="1" x14ac:dyDescent="0.2">
      <c r="B62" s="840" t="s">
        <v>61</v>
      </c>
      <c r="C62" s="638">
        <v>1567.9379000000001</v>
      </c>
      <c r="D62" s="638">
        <v>42705.164539999998</v>
      </c>
      <c r="E62" s="638">
        <v>97.62912</v>
      </c>
      <c r="F62" s="638">
        <v>658.74331000000006</v>
      </c>
    </row>
    <row r="63" spans="2:8" s="19" customFormat="1" ht="15" customHeight="1" x14ac:dyDescent="0.2">
      <c r="B63" s="839" t="s">
        <v>62</v>
      </c>
      <c r="C63" s="637">
        <v>1621.3700100000001</v>
      </c>
      <c r="D63" s="637">
        <v>63921.028720000009</v>
      </c>
      <c r="E63" s="637">
        <v>71.152179999999987</v>
      </c>
      <c r="F63" s="637">
        <v>924.25101000000006</v>
      </c>
    </row>
    <row r="64" spans="2:8" s="19" customFormat="1" ht="15" customHeight="1" x14ac:dyDescent="0.2">
      <c r="B64" s="840" t="s">
        <v>63</v>
      </c>
      <c r="C64" s="638">
        <v>1812.34484</v>
      </c>
      <c r="D64" s="638">
        <v>61281.953570000005</v>
      </c>
      <c r="E64" s="638">
        <v>91.482919999999993</v>
      </c>
      <c r="F64" s="638">
        <v>1222.8285600000002</v>
      </c>
    </row>
    <row r="65" spans="2:6" s="19" customFormat="1" ht="15" customHeight="1" x14ac:dyDescent="0.2">
      <c r="B65" s="839" t="s">
        <v>64</v>
      </c>
      <c r="C65" s="637">
        <v>1612.42508</v>
      </c>
      <c r="D65" s="637">
        <v>55058.535769999995</v>
      </c>
      <c r="E65" s="637">
        <v>86.807839999999999</v>
      </c>
      <c r="F65" s="637">
        <v>679.28028000000006</v>
      </c>
    </row>
    <row r="66" spans="2:6" s="19" customFormat="1" ht="15" customHeight="1" x14ac:dyDescent="0.2">
      <c r="B66" s="840" t="s">
        <v>65</v>
      </c>
      <c r="C66" s="638">
        <v>1823.6282699999999</v>
      </c>
      <c r="D66" s="638">
        <v>57668.16788999999</v>
      </c>
      <c r="E66" s="638">
        <v>82.773920000000004</v>
      </c>
      <c r="F66" s="638">
        <v>778.45329000000004</v>
      </c>
    </row>
    <row r="67" spans="2:6" s="19" customFormat="1" ht="15" customHeight="1" x14ac:dyDescent="0.2">
      <c r="B67" s="814">
        <v>2014</v>
      </c>
      <c r="C67" s="637">
        <v>23794.483980000001</v>
      </c>
      <c r="D67" s="637">
        <v>836879.33217000018</v>
      </c>
      <c r="E67" s="637">
        <v>9763.642890000001</v>
      </c>
      <c r="F67" s="637">
        <v>23020.051360000001</v>
      </c>
    </row>
    <row r="68" spans="2:6" s="19" customFormat="1" ht="15" customHeight="1" x14ac:dyDescent="0.2">
      <c r="B68" s="840" t="s">
        <v>0</v>
      </c>
      <c r="C68" s="638">
        <v>2219.7235700000001</v>
      </c>
      <c r="D68" s="638">
        <v>61971.925940000008</v>
      </c>
      <c r="E68" s="638">
        <v>1211.1823599999998</v>
      </c>
      <c r="F68" s="638">
        <v>1869.7957600000002</v>
      </c>
    </row>
    <row r="69" spans="2:6" s="19" customFormat="1" ht="15" customHeight="1" x14ac:dyDescent="0.2">
      <c r="B69" s="839" t="s">
        <v>1</v>
      </c>
      <c r="C69" s="637">
        <v>1824.88894</v>
      </c>
      <c r="D69" s="637">
        <v>65533.893309999999</v>
      </c>
      <c r="E69" s="637">
        <v>837.14193999999998</v>
      </c>
      <c r="F69" s="637">
        <v>1682.5199600000001</v>
      </c>
    </row>
    <row r="70" spans="2:6" s="19" customFormat="1" ht="15" customHeight="1" x14ac:dyDescent="0.2">
      <c r="B70" s="840" t="s">
        <v>2</v>
      </c>
      <c r="C70" s="638">
        <v>1878.4584699999998</v>
      </c>
      <c r="D70" s="638">
        <v>77153.892680000004</v>
      </c>
      <c r="E70" s="638">
        <v>947.54788000000008</v>
      </c>
      <c r="F70" s="638">
        <v>3593.5529700000002</v>
      </c>
    </row>
    <row r="71" spans="2:6" s="19" customFormat="1" ht="15" customHeight="1" x14ac:dyDescent="0.2">
      <c r="B71" s="839" t="s">
        <v>3</v>
      </c>
      <c r="C71" s="637">
        <v>2022.8112900000001</v>
      </c>
      <c r="D71" s="637">
        <v>72272.090039999995</v>
      </c>
      <c r="E71" s="637">
        <v>618.93348000000003</v>
      </c>
      <c r="F71" s="637">
        <v>1083.0838000000001</v>
      </c>
    </row>
    <row r="72" spans="2:6" s="19" customFormat="1" ht="15" customHeight="1" x14ac:dyDescent="0.2">
      <c r="B72" s="840" t="s">
        <v>4</v>
      </c>
      <c r="C72" s="638">
        <v>1865.2911299999998</v>
      </c>
      <c r="D72" s="638">
        <v>93421.190459999998</v>
      </c>
      <c r="E72" s="638">
        <v>878.33703999999989</v>
      </c>
      <c r="F72" s="638">
        <v>1902.18965</v>
      </c>
    </row>
    <row r="73" spans="2:6" s="19" customFormat="1" ht="15" customHeight="1" x14ac:dyDescent="0.2">
      <c r="B73" s="839" t="s">
        <v>5</v>
      </c>
      <c r="C73" s="637">
        <v>1761.2915300000002</v>
      </c>
      <c r="D73" s="637">
        <v>89477.974260000017</v>
      </c>
      <c r="E73" s="637">
        <v>789.47321999999997</v>
      </c>
      <c r="F73" s="637">
        <v>1561.02638</v>
      </c>
    </row>
    <row r="74" spans="2:6" s="19" customFormat="1" ht="15" customHeight="1" x14ac:dyDescent="0.2">
      <c r="B74" s="840" t="s">
        <v>60</v>
      </c>
      <c r="C74" s="638">
        <v>1995.30295</v>
      </c>
      <c r="D74" s="638">
        <v>70542.572</v>
      </c>
      <c r="E74" s="638">
        <v>1242.4343800000001</v>
      </c>
      <c r="F74" s="638">
        <v>1131.7673500000001</v>
      </c>
    </row>
    <row r="75" spans="2:6" s="19" customFormat="1" ht="15" customHeight="1" x14ac:dyDescent="0.2">
      <c r="B75" s="839" t="s">
        <v>61</v>
      </c>
      <c r="C75" s="637">
        <v>1993.7650999999998</v>
      </c>
      <c r="D75" s="637">
        <v>60542.144070000009</v>
      </c>
      <c r="E75" s="637">
        <v>879.46506999999997</v>
      </c>
      <c r="F75" s="637">
        <v>960.3907200000001</v>
      </c>
    </row>
    <row r="76" spans="2:6" s="19" customFormat="1" ht="15" customHeight="1" x14ac:dyDescent="0.2">
      <c r="B76" s="840" t="s">
        <v>62</v>
      </c>
      <c r="C76" s="638">
        <v>2133.0986899999998</v>
      </c>
      <c r="D76" s="638">
        <v>47163.402519999996</v>
      </c>
      <c r="E76" s="638">
        <v>264.23694999999998</v>
      </c>
      <c r="F76" s="638">
        <v>876.05296999999996</v>
      </c>
    </row>
    <row r="77" spans="2:6" s="19" customFormat="1" ht="15" customHeight="1" x14ac:dyDescent="0.2">
      <c r="B77" s="839" t="s">
        <v>63</v>
      </c>
      <c r="C77" s="637">
        <v>2139.0697799999998</v>
      </c>
      <c r="D77" s="637">
        <v>54032.622139999999</v>
      </c>
      <c r="E77" s="637">
        <v>928.50984999999991</v>
      </c>
      <c r="F77" s="637">
        <v>1935.71396</v>
      </c>
    </row>
    <row r="78" spans="2:6" s="19" customFormat="1" ht="15" customHeight="1" x14ac:dyDescent="0.2">
      <c r="B78" s="840" t="s">
        <v>64</v>
      </c>
      <c r="C78" s="638">
        <v>1940.08654</v>
      </c>
      <c r="D78" s="638">
        <v>71811.791440000001</v>
      </c>
      <c r="E78" s="638">
        <v>582.69290999999998</v>
      </c>
      <c r="F78" s="638">
        <v>2683.4597100000001</v>
      </c>
    </row>
    <row r="79" spans="2:6" s="19" customFormat="1" ht="15" customHeight="1" x14ac:dyDescent="0.2">
      <c r="B79" s="839" t="s">
        <v>65</v>
      </c>
      <c r="C79" s="637">
        <v>2020.6959899999999</v>
      </c>
      <c r="D79" s="637">
        <v>72955.833309999987</v>
      </c>
      <c r="E79" s="637">
        <v>583.68781000000001</v>
      </c>
      <c r="F79" s="637">
        <v>3740.4981299999999</v>
      </c>
    </row>
    <row r="80" spans="2:6" s="19" customFormat="1" ht="15" customHeight="1" x14ac:dyDescent="0.2">
      <c r="B80" s="802">
        <v>2013</v>
      </c>
      <c r="C80" s="638">
        <v>22854.748399999997</v>
      </c>
      <c r="D80" s="638">
        <v>788762.89210000006</v>
      </c>
      <c r="E80" s="638">
        <v>11324.69875</v>
      </c>
      <c r="F80" s="638">
        <v>24589.817569999999</v>
      </c>
    </row>
    <row r="81" spans="2:6" s="19" customFormat="1" ht="15" customHeight="1" x14ac:dyDescent="0.2">
      <c r="B81" s="839" t="s">
        <v>0</v>
      </c>
      <c r="C81" s="637">
        <v>2085.3672099999999</v>
      </c>
      <c r="D81" s="637">
        <v>55662.938200000004</v>
      </c>
      <c r="E81" s="637">
        <v>1000.8488</v>
      </c>
      <c r="F81" s="637">
        <v>1366.5473399999998</v>
      </c>
    </row>
    <row r="82" spans="2:6" s="19" customFormat="1" ht="15" customHeight="1" x14ac:dyDescent="0.2">
      <c r="B82" s="840" t="s">
        <v>1</v>
      </c>
      <c r="C82" s="638">
        <v>1653.5852400000001</v>
      </c>
      <c r="D82" s="638">
        <v>61733.828630000004</v>
      </c>
      <c r="E82" s="638">
        <v>481.16143</v>
      </c>
      <c r="F82" s="638">
        <v>3433.4561200000003</v>
      </c>
    </row>
    <row r="83" spans="2:6" s="19" customFormat="1" ht="15" customHeight="1" x14ac:dyDescent="0.2">
      <c r="B83" s="839" t="s">
        <v>2</v>
      </c>
      <c r="C83" s="637">
        <v>1830.8733500000001</v>
      </c>
      <c r="D83" s="637">
        <v>49931.644529999998</v>
      </c>
      <c r="E83" s="637">
        <v>659.46384</v>
      </c>
      <c r="F83" s="637">
        <v>1546.91741</v>
      </c>
    </row>
    <row r="84" spans="2:6" s="19" customFormat="1" ht="15" customHeight="1" x14ac:dyDescent="0.2">
      <c r="B84" s="840" t="s">
        <v>3</v>
      </c>
      <c r="C84" s="638">
        <v>1848.7776399999998</v>
      </c>
      <c r="D84" s="638">
        <v>78860.709759999998</v>
      </c>
      <c r="E84" s="638">
        <v>807.32961</v>
      </c>
      <c r="F84" s="638">
        <v>1189.9682500000001</v>
      </c>
    </row>
    <row r="85" spans="2:6" s="19" customFormat="1" ht="15" customHeight="1" x14ac:dyDescent="0.2">
      <c r="B85" s="839" t="s">
        <v>4</v>
      </c>
      <c r="C85" s="637">
        <v>1951.1549300000001</v>
      </c>
      <c r="D85" s="637">
        <v>77599.670220000015</v>
      </c>
      <c r="E85" s="637">
        <v>1545.99857</v>
      </c>
      <c r="F85" s="637">
        <v>3500.6107999999999</v>
      </c>
    </row>
    <row r="86" spans="2:6" s="19" customFormat="1" ht="15" customHeight="1" x14ac:dyDescent="0.2">
      <c r="B86" s="840" t="s">
        <v>5</v>
      </c>
      <c r="C86" s="638">
        <v>1801.7238199999999</v>
      </c>
      <c r="D86" s="638">
        <v>66075.099329999997</v>
      </c>
      <c r="E86" s="638">
        <v>800.32784000000004</v>
      </c>
      <c r="F86" s="638">
        <v>2210.0224200000002</v>
      </c>
    </row>
    <row r="87" spans="2:6" s="19" customFormat="1" ht="15" customHeight="1" x14ac:dyDescent="0.2">
      <c r="B87" s="839" t="s">
        <v>60</v>
      </c>
      <c r="C87" s="637">
        <v>1871.8621300000002</v>
      </c>
      <c r="D87" s="637">
        <v>77686.436480000004</v>
      </c>
      <c r="E87" s="637">
        <v>1160.08925</v>
      </c>
      <c r="F87" s="637">
        <v>1621.9396999999999</v>
      </c>
    </row>
    <row r="88" spans="2:6" s="19" customFormat="1" ht="15" customHeight="1" x14ac:dyDescent="0.2">
      <c r="B88" s="840" t="s">
        <v>61</v>
      </c>
      <c r="C88" s="638">
        <v>1927.12157</v>
      </c>
      <c r="D88" s="638">
        <v>55334.997000000003</v>
      </c>
      <c r="E88" s="638">
        <v>694.57812999999999</v>
      </c>
      <c r="F88" s="638">
        <v>1748.1723099999999</v>
      </c>
    </row>
    <row r="89" spans="2:6" s="19" customFormat="1" ht="15" customHeight="1" x14ac:dyDescent="0.2">
      <c r="B89" s="839" t="s">
        <v>62</v>
      </c>
      <c r="C89" s="637">
        <v>1886.2106200000001</v>
      </c>
      <c r="D89" s="637">
        <v>54269.696279999996</v>
      </c>
      <c r="E89" s="637">
        <v>1068.94154</v>
      </c>
      <c r="F89" s="637">
        <v>1049.72308</v>
      </c>
    </row>
    <row r="90" spans="2:6" s="19" customFormat="1" ht="15" customHeight="1" x14ac:dyDescent="0.2">
      <c r="B90" s="840" t="s">
        <v>63</v>
      </c>
      <c r="C90" s="638">
        <v>2198.7611199999997</v>
      </c>
      <c r="D90" s="638">
        <v>62763.614100000006</v>
      </c>
      <c r="E90" s="638">
        <v>1056.3543299999999</v>
      </c>
      <c r="F90" s="638">
        <v>2586.2837399999999</v>
      </c>
    </row>
    <row r="91" spans="2:6" s="19" customFormat="1" ht="15" customHeight="1" x14ac:dyDescent="0.2">
      <c r="B91" s="839" t="s">
        <v>64</v>
      </c>
      <c r="C91" s="637">
        <v>1935.1431600000001</v>
      </c>
      <c r="D91" s="637">
        <v>72225.065889999998</v>
      </c>
      <c r="E91" s="637">
        <v>1243.5611799999999</v>
      </c>
      <c r="F91" s="637">
        <v>2187.1980000000003</v>
      </c>
    </row>
    <row r="92" spans="2:6" s="19" customFormat="1" ht="15" customHeight="1" x14ac:dyDescent="0.2">
      <c r="B92" s="840" t="s">
        <v>65</v>
      </c>
      <c r="C92" s="638">
        <v>1864.16761</v>
      </c>
      <c r="D92" s="638">
        <v>76619.191680000004</v>
      </c>
      <c r="E92" s="638">
        <v>806.04422999999997</v>
      </c>
      <c r="F92" s="638">
        <v>2148.9784</v>
      </c>
    </row>
    <row r="93" spans="2:6" s="19" customFormat="1" ht="15" customHeight="1" x14ac:dyDescent="0.2">
      <c r="B93" s="814">
        <v>2012</v>
      </c>
      <c r="C93" s="637">
        <v>17482.705989999999</v>
      </c>
      <c r="D93" s="637">
        <v>748780.31518000015</v>
      </c>
      <c r="E93" s="637">
        <v>10119.019319999999</v>
      </c>
      <c r="F93" s="637">
        <v>28637.65035</v>
      </c>
    </row>
    <row r="94" spans="2:6" s="19" customFormat="1" ht="15" customHeight="1" x14ac:dyDescent="0.2">
      <c r="B94" s="575">
        <v>2011</v>
      </c>
      <c r="C94" s="638">
        <v>15382.825480000003</v>
      </c>
      <c r="D94" s="638">
        <v>768473.65224999993</v>
      </c>
      <c r="E94" s="638">
        <v>12804.414959999998</v>
      </c>
      <c r="F94" s="638">
        <v>23681.853070000001</v>
      </c>
    </row>
    <row r="95" spans="2:6" s="19" customFormat="1" ht="15" customHeight="1" x14ac:dyDescent="0.2">
      <c r="B95" s="571">
        <v>2010</v>
      </c>
      <c r="C95" s="637">
        <v>14347.310710000002</v>
      </c>
      <c r="D95" s="637">
        <v>467368.64335999999</v>
      </c>
      <c r="E95" s="637">
        <v>7744.6580700000004</v>
      </c>
      <c r="F95" s="637">
        <v>20307.964299999996</v>
      </c>
    </row>
    <row r="96" spans="2:6" s="19" customFormat="1" ht="15" customHeight="1" x14ac:dyDescent="0.2">
      <c r="B96" s="575">
        <v>2009</v>
      </c>
      <c r="C96" s="638">
        <v>11837.131150000001</v>
      </c>
      <c r="D96" s="638">
        <v>388649.04032999999</v>
      </c>
      <c r="E96" s="638">
        <v>7095.7742400000006</v>
      </c>
      <c r="F96" s="638">
        <v>17738.222469999997</v>
      </c>
    </row>
    <row r="97" spans="2:6" s="19" customFormat="1" ht="4.5" customHeight="1" thickBot="1" x14ac:dyDescent="0.25">
      <c r="B97" s="639"/>
      <c r="C97" s="243"/>
      <c r="D97" s="243"/>
      <c r="E97" s="243"/>
      <c r="F97" s="243"/>
    </row>
    <row r="98" spans="2:6" ht="11.25" customHeight="1" x14ac:dyDescent="0.2">
      <c r="B98" s="633" t="s">
        <v>575</v>
      </c>
    </row>
    <row r="99" spans="2:6" ht="21.75" customHeight="1" x14ac:dyDescent="0.2">
      <c r="B99" s="998" t="s">
        <v>325</v>
      </c>
      <c r="C99" s="998"/>
      <c r="D99" s="998"/>
      <c r="E99" s="998"/>
      <c r="F99" s="998"/>
    </row>
    <row r="100" spans="2:6" ht="9.75" customHeight="1" x14ac:dyDescent="0.2">
      <c r="B100" s="998" t="s">
        <v>327</v>
      </c>
      <c r="C100" s="998"/>
      <c r="D100" s="998"/>
      <c r="E100" s="998"/>
      <c r="F100" s="998"/>
    </row>
    <row r="101" spans="2:6" ht="9.75" customHeight="1" x14ac:dyDescent="0.2">
      <c r="B101" s="634" t="s">
        <v>323</v>
      </c>
      <c r="C101" s="18"/>
      <c r="D101" s="18"/>
      <c r="E101" s="18"/>
      <c r="F101" s="18"/>
    </row>
    <row r="102" spans="2:6" ht="9.75" customHeight="1" x14ac:dyDescent="0.2">
      <c r="B102" s="634" t="s">
        <v>324</v>
      </c>
      <c r="C102" s="18"/>
      <c r="D102" s="18"/>
      <c r="E102" s="18"/>
      <c r="F102" s="18"/>
    </row>
    <row r="103" spans="2:6" ht="9.75" customHeight="1" x14ac:dyDescent="0.2">
      <c r="B103" s="635" t="s">
        <v>292</v>
      </c>
      <c r="C103" s="18"/>
      <c r="D103" s="18"/>
      <c r="E103" s="18"/>
      <c r="F103" s="18"/>
    </row>
    <row r="104" spans="2:6" x14ac:dyDescent="0.2">
      <c r="C104" s="18"/>
    </row>
  </sheetData>
  <mergeCells count="2">
    <mergeCell ref="B99:F99"/>
    <mergeCell ref="B100:F100"/>
  </mergeCells>
  <hyperlinks>
    <hyperlink ref="H2" location="contenido!A45" display="Volver al índice"/>
  </hyperlinks>
  <printOptions horizontalCentered="1" verticalCentered="1"/>
  <pageMargins left="0.39370078740157483" right="0.39370078740157483" top="0.39370078740157483" bottom="0.39370078740157483" header="0" footer="0.19685039370078741"/>
  <pageSetup scale="38" orientation="portrait" r:id="rId1"/>
  <headerFooter alignWithMargins="0"/>
  <colBreaks count="1" manualBreakCount="1">
    <brk id="7"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0000FF"/>
  </sheetPr>
  <dimension ref="A1:J113"/>
  <sheetViews>
    <sheetView showGridLines="0" view="pageBreakPreview" zoomScaleNormal="100" zoomScaleSheetLayoutView="100" workbookViewId="0">
      <selection activeCell="D13" sqref="D13"/>
    </sheetView>
  </sheetViews>
  <sheetFormatPr baseColWidth="10" defaultColWidth="11.42578125" defaultRowHeight="12.75" x14ac:dyDescent="0.2"/>
  <cols>
    <col min="1" max="1" width="4.140625" style="7" customWidth="1"/>
    <col min="2" max="2" width="21.85546875" style="7" customWidth="1"/>
    <col min="3" max="3" width="17.7109375" style="7" customWidth="1"/>
    <col min="4" max="7" width="17.28515625" style="7" customWidth="1"/>
    <col min="8" max="8" width="18.5703125" style="7" customWidth="1"/>
    <col min="9" max="9" width="3.42578125" style="7" customWidth="1"/>
    <col min="10" max="16384" width="11.42578125" style="7"/>
  </cols>
  <sheetData>
    <row r="1" spans="1:10" ht="9" customHeight="1" x14ac:dyDescent="0.2"/>
    <row r="2" spans="1:10" ht="15.75" x14ac:dyDescent="0.25">
      <c r="B2" s="90" t="s">
        <v>629</v>
      </c>
      <c r="J2" s="53" t="s">
        <v>188</v>
      </c>
    </row>
    <row r="3" spans="1:10" ht="8.1" customHeight="1" thickBot="1" x14ac:dyDescent="0.25">
      <c r="B3" s="217"/>
      <c r="C3" s="217"/>
      <c r="D3" s="217"/>
      <c r="E3" s="217"/>
      <c r="F3" s="217"/>
      <c r="G3" s="217"/>
      <c r="H3" s="217"/>
      <c r="I3" s="217"/>
    </row>
    <row r="4" spans="1:10" s="19" customFormat="1" ht="24.75" customHeight="1" thickBot="1" x14ac:dyDescent="0.25">
      <c r="A4" s="187"/>
      <c r="B4" s="972" t="s">
        <v>132</v>
      </c>
      <c r="C4" s="1002"/>
      <c r="D4" s="1002"/>
      <c r="E4" s="1002"/>
      <c r="F4" s="1002"/>
      <c r="G4" s="1002"/>
      <c r="H4" s="1003"/>
    </row>
    <row r="5" spans="1:10" s="19" customFormat="1" ht="27.75" customHeight="1" thickBot="1" x14ac:dyDescent="0.25">
      <c r="A5" s="187"/>
      <c r="B5" s="976" t="s">
        <v>119</v>
      </c>
      <c r="C5" s="482" t="s">
        <v>232</v>
      </c>
      <c r="D5" s="189" t="s">
        <v>233</v>
      </c>
      <c r="E5" s="189" t="s">
        <v>234</v>
      </c>
      <c r="F5" s="189" t="s">
        <v>185</v>
      </c>
      <c r="G5" s="189" t="s">
        <v>331</v>
      </c>
      <c r="H5" s="189" t="s">
        <v>332</v>
      </c>
    </row>
    <row r="6" spans="1:10" s="19" customFormat="1" ht="20.100000000000001" customHeight="1" thickBot="1" x14ac:dyDescent="0.25">
      <c r="A6" s="187"/>
      <c r="B6" s="977"/>
      <c r="C6" s="482" t="s">
        <v>222</v>
      </c>
      <c r="D6" s="973" t="s">
        <v>228</v>
      </c>
      <c r="E6" s="1004"/>
      <c r="F6" s="1004"/>
      <c r="G6" s="1004"/>
      <c r="H6" s="1005"/>
    </row>
    <row r="7" spans="1:10" s="19" customFormat="1" ht="2.25" customHeight="1" thickBot="1" x14ac:dyDescent="0.25">
      <c r="B7" s="183"/>
      <c r="C7" s="183"/>
      <c r="D7" s="183"/>
      <c r="E7" s="183"/>
      <c r="F7" s="183"/>
      <c r="G7" s="183"/>
      <c r="H7" s="183"/>
    </row>
    <row r="8" spans="1:10" s="19" customFormat="1" ht="15" customHeight="1" x14ac:dyDescent="0.2">
      <c r="B8" s="814" t="s">
        <v>561</v>
      </c>
      <c r="C8" s="637"/>
      <c r="D8" s="637"/>
      <c r="E8" s="637"/>
      <c r="F8" s="637"/>
      <c r="G8" s="637"/>
      <c r="H8" s="637"/>
    </row>
    <row r="9" spans="1:10" s="19" customFormat="1" ht="15" customHeight="1" x14ac:dyDescent="0.2">
      <c r="B9" s="840" t="s">
        <v>0</v>
      </c>
      <c r="C9" s="638">
        <v>150.17357000000001</v>
      </c>
      <c r="D9" s="638">
        <v>1198.1795999999999</v>
      </c>
      <c r="E9" s="638">
        <v>340.17171999999999</v>
      </c>
      <c r="F9" s="638">
        <v>110.898</v>
      </c>
      <c r="G9" s="638">
        <v>624.64829000000009</v>
      </c>
      <c r="H9" s="638">
        <v>503.43559999999997</v>
      </c>
    </row>
    <row r="10" spans="1:10" s="19" customFormat="1" ht="15" customHeight="1" x14ac:dyDescent="0.2">
      <c r="B10" s="839" t="s">
        <v>1</v>
      </c>
      <c r="C10" s="637">
        <v>59.492670000000004</v>
      </c>
      <c r="D10" s="637">
        <v>1008.76564</v>
      </c>
      <c r="E10" s="637">
        <v>241.76230999999999</v>
      </c>
      <c r="F10" s="637">
        <v>122.61364999999999</v>
      </c>
      <c r="G10" s="637">
        <v>747.41012000000001</v>
      </c>
      <c r="H10" s="637">
        <v>617.57808000000011</v>
      </c>
    </row>
    <row r="11" spans="1:10" s="19" customFormat="1" ht="15" customHeight="1" x14ac:dyDescent="0.2">
      <c r="B11" s="840" t="s">
        <v>2</v>
      </c>
      <c r="C11" s="638">
        <v>49.315190000000001</v>
      </c>
      <c r="D11" s="638">
        <v>1216.7985100000001</v>
      </c>
      <c r="E11" s="638">
        <v>267.50619</v>
      </c>
      <c r="F11" s="638">
        <v>88.460480000000004</v>
      </c>
      <c r="G11" s="638">
        <v>879.90364</v>
      </c>
      <c r="H11" s="638">
        <v>768.83623</v>
      </c>
    </row>
    <row r="12" spans="1:10" s="19" customFormat="1" ht="15" customHeight="1" x14ac:dyDescent="0.2">
      <c r="B12" s="839" t="s">
        <v>3</v>
      </c>
      <c r="C12" s="637">
        <v>70.752040000000008</v>
      </c>
      <c r="D12" s="637">
        <v>1089.4314500000003</v>
      </c>
      <c r="E12" s="637">
        <v>319.97706999999997</v>
      </c>
      <c r="F12" s="637">
        <v>74.757600000000011</v>
      </c>
      <c r="G12" s="637">
        <v>1322.7621999999999</v>
      </c>
      <c r="H12" s="637">
        <v>620.48829000000001</v>
      </c>
    </row>
    <row r="13" spans="1:10" s="19" customFormat="1" ht="15" customHeight="1" x14ac:dyDescent="0.2">
      <c r="B13" s="840" t="s">
        <v>4</v>
      </c>
      <c r="C13" s="638">
        <v>52.89396</v>
      </c>
      <c r="D13" s="638">
        <v>1192.3266999999998</v>
      </c>
      <c r="E13" s="638">
        <v>537.29647</v>
      </c>
      <c r="F13" s="638">
        <v>118.03660000000001</v>
      </c>
      <c r="G13" s="638">
        <v>1358.6032399999999</v>
      </c>
      <c r="H13" s="638">
        <v>433.92913000000004</v>
      </c>
    </row>
    <row r="14" spans="1:10" s="19" customFormat="1" ht="15" customHeight="1" x14ac:dyDescent="0.2">
      <c r="B14" s="839" t="s">
        <v>5</v>
      </c>
      <c r="C14" s="637">
        <v>57.78107</v>
      </c>
      <c r="D14" s="637">
        <v>1079.6346100000001</v>
      </c>
      <c r="E14" s="637">
        <v>444.48065000000003</v>
      </c>
      <c r="F14" s="637">
        <v>138.11120000000003</v>
      </c>
      <c r="G14" s="637">
        <v>1098.4613200000001</v>
      </c>
      <c r="H14" s="637">
        <v>460.90584999999999</v>
      </c>
    </row>
    <row r="15" spans="1:10" s="19" customFormat="1" ht="15" customHeight="1" x14ac:dyDescent="0.2">
      <c r="B15" s="840"/>
      <c r="C15" s="638"/>
      <c r="D15" s="638"/>
      <c r="E15" s="638"/>
      <c r="F15" s="638"/>
      <c r="G15" s="638"/>
      <c r="H15" s="638"/>
    </row>
    <row r="16" spans="1:10" s="19" customFormat="1" ht="15" customHeight="1" x14ac:dyDescent="0.2">
      <c r="B16" s="814">
        <v>2018</v>
      </c>
      <c r="C16" s="637">
        <v>3770.0070800000003</v>
      </c>
      <c r="D16" s="637">
        <v>12341.971939999999</v>
      </c>
      <c r="E16" s="637">
        <v>4879.7671299999993</v>
      </c>
      <c r="F16" s="637">
        <v>1658.63832</v>
      </c>
      <c r="G16" s="637">
        <v>7424.5987799999994</v>
      </c>
      <c r="H16" s="637">
        <v>6690.2456299999994</v>
      </c>
    </row>
    <row r="17" spans="2:8" s="19" customFormat="1" ht="15" customHeight="1" x14ac:dyDescent="0.2">
      <c r="B17" s="840" t="s">
        <v>0</v>
      </c>
      <c r="C17" s="638">
        <v>67.458950000000016</v>
      </c>
      <c r="D17" s="638">
        <v>734.26440000000002</v>
      </c>
      <c r="E17" s="638">
        <v>278.60528999999997</v>
      </c>
      <c r="F17" s="638">
        <v>37.799999999999997</v>
      </c>
      <c r="G17" s="638">
        <v>510.3</v>
      </c>
      <c r="H17" s="638">
        <v>476.52608999999995</v>
      </c>
    </row>
    <row r="18" spans="2:8" s="19" customFormat="1" ht="15" customHeight="1" x14ac:dyDescent="0.2">
      <c r="B18" s="839" t="s">
        <v>1</v>
      </c>
      <c r="C18" s="637">
        <v>270.01691999999997</v>
      </c>
      <c r="D18" s="637">
        <v>836.45171000000005</v>
      </c>
      <c r="E18" s="637">
        <v>562.67954000000009</v>
      </c>
      <c r="F18" s="637">
        <v>3.0649999999999999</v>
      </c>
      <c r="G18" s="637">
        <v>535.47018999999989</v>
      </c>
      <c r="H18" s="637">
        <v>569.29343999999992</v>
      </c>
    </row>
    <row r="19" spans="2:8" s="19" customFormat="1" ht="15" customHeight="1" x14ac:dyDescent="0.2">
      <c r="B19" s="840" t="s">
        <v>2</v>
      </c>
      <c r="C19" s="638">
        <v>534.65726000000006</v>
      </c>
      <c r="D19" s="638">
        <v>1094.944</v>
      </c>
      <c r="E19" s="638">
        <v>455.86798999999996</v>
      </c>
      <c r="F19" s="638">
        <v>28.8</v>
      </c>
      <c r="G19" s="638">
        <v>421.48528999999996</v>
      </c>
      <c r="H19" s="638">
        <v>602.31461000000002</v>
      </c>
    </row>
    <row r="20" spans="2:8" s="19" customFormat="1" ht="15" customHeight="1" x14ac:dyDescent="0.2">
      <c r="B20" s="839" t="s">
        <v>3</v>
      </c>
      <c r="C20" s="637">
        <v>280.43660000000006</v>
      </c>
      <c r="D20" s="637">
        <v>986.09362999999996</v>
      </c>
      <c r="E20" s="637">
        <v>355.68278000000004</v>
      </c>
      <c r="F20" s="637">
        <v>113.63</v>
      </c>
      <c r="G20" s="637">
        <v>888.97529000000009</v>
      </c>
      <c r="H20" s="637">
        <v>629.5578999999999</v>
      </c>
    </row>
    <row r="21" spans="2:8" s="19" customFormat="1" ht="15" customHeight="1" x14ac:dyDescent="0.2">
      <c r="B21" s="840" t="s">
        <v>4</v>
      </c>
      <c r="C21" s="638">
        <v>361.00405000000006</v>
      </c>
      <c r="D21" s="638">
        <v>987.125</v>
      </c>
      <c r="E21" s="638">
        <v>635.79597999999999</v>
      </c>
      <c r="F21" s="638">
        <v>214.14500000000001</v>
      </c>
      <c r="G21" s="638">
        <v>1876.0207</v>
      </c>
      <c r="H21" s="638">
        <v>614.27691000000004</v>
      </c>
    </row>
    <row r="22" spans="2:8" s="19" customFormat="1" ht="15" customHeight="1" x14ac:dyDescent="0.2">
      <c r="B22" s="839" t="s">
        <v>5</v>
      </c>
      <c r="C22" s="637">
        <v>194.91346999999996</v>
      </c>
      <c r="D22" s="637">
        <v>909.51102000000014</v>
      </c>
      <c r="E22" s="637">
        <v>381.89042000000001</v>
      </c>
      <c r="F22" s="637">
        <v>173.53879999999998</v>
      </c>
      <c r="G22" s="637">
        <v>870.84505000000001</v>
      </c>
      <c r="H22" s="637">
        <v>681.58862999999997</v>
      </c>
    </row>
    <row r="23" spans="2:8" s="19" customFormat="1" ht="15" customHeight="1" x14ac:dyDescent="0.2">
      <c r="B23" s="840" t="s">
        <v>60</v>
      </c>
      <c r="C23" s="638">
        <v>308.04136999999997</v>
      </c>
      <c r="D23" s="638">
        <v>1176.5928099999999</v>
      </c>
      <c r="E23" s="638">
        <v>264.63873999999998</v>
      </c>
      <c r="F23" s="638">
        <v>206.37260999999998</v>
      </c>
      <c r="G23" s="638">
        <v>702.3</v>
      </c>
      <c r="H23" s="638">
        <v>540.95531999999992</v>
      </c>
    </row>
    <row r="24" spans="2:8" s="19" customFormat="1" ht="15" customHeight="1" x14ac:dyDescent="0.2">
      <c r="B24" s="839" t="s">
        <v>61</v>
      </c>
      <c r="C24" s="637">
        <v>438.09798999999998</v>
      </c>
      <c r="D24" s="637">
        <v>1394.6199199999996</v>
      </c>
      <c r="E24" s="637">
        <v>500.37332999999995</v>
      </c>
      <c r="F24" s="637">
        <v>137.11559000000003</v>
      </c>
      <c r="G24" s="637">
        <v>530.02505000000008</v>
      </c>
      <c r="H24" s="637">
        <v>659.69431000000009</v>
      </c>
    </row>
    <row r="25" spans="2:8" s="19" customFormat="1" ht="15" customHeight="1" x14ac:dyDescent="0.2">
      <c r="B25" s="840" t="s">
        <v>62</v>
      </c>
      <c r="C25" s="638">
        <v>420.13668999999999</v>
      </c>
      <c r="D25" s="638">
        <v>1007.62639</v>
      </c>
      <c r="E25" s="638">
        <v>195.70129999999997</v>
      </c>
      <c r="F25" s="638">
        <v>85.391800000000003</v>
      </c>
      <c r="G25" s="638">
        <v>250.74</v>
      </c>
      <c r="H25" s="638">
        <v>459.10596000000004</v>
      </c>
    </row>
    <row r="26" spans="2:8" s="19" customFormat="1" ht="15" customHeight="1" x14ac:dyDescent="0.2">
      <c r="B26" s="839" t="s">
        <v>63</v>
      </c>
      <c r="C26" s="637">
        <v>300.02108000000004</v>
      </c>
      <c r="D26" s="637">
        <v>1097.46669</v>
      </c>
      <c r="E26" s="637">
        <v>523.46559999999999</v>
      </c>
      <c r="F26" s="637">
        <v>197.0496</v>
      </c>
      <c r="G26" s="637">
        <v>387.19009999999997</v>
      </c>
      <c r="H26" s="637">
        <v>617.4384399999999</v>
      </c>
    </row>
    <row r="27" spans="2:8" s="19" customFormat="1" ht="15" customHeight="1" x14ac:dyDescent="0.2">
      <c r="B27" s="840" t="s">
        <v>64</v>
      </c>
      <c r="C27" s="638">
        <v>264.98441000000003</v>
      </c>
      <c r="D27" s="638">
        <v>1057.6595400000001</v>
      </c>
      <c r="E27" s="638">
        <v>186.92668</v>
      </c>
      <c r="F27" s="638">
        <v>238.57911999999999</v>
      </c>
      <c r="G27" s="638">
        <v>123.77860000000001</v>
      </c>
      <c r="H27" s="638">
        <v>508.85948999999999</v>
      </c>
    </row>
    <row r="28" spans="2:8" s="19" customFormat="1" ht="15" customHeight="1" x14ac:dyDescent="0.2">
      <c r="B28" s="839" t="s">
        <v>65</v>
      </c>
      <c r="C28" s="637">
        <v>330.23829000000001</v>
      </c>
      <c r="D28" s="637">
        <v>1059.6168299999999</v>
      </c>
      <c r="E28" s="637">
        <v>538.13947999999993</v>
      </c>
      <c r="F28" s="637">
        <v>223.15079999999998</v>
      </c>
      <c r="G28" s="637">
        <v>327.46851000000004</v>
      </c>
      <c r="H28" s="637">
        <v>330.63452999999998</v>
      </c>
    </row>
    <row r="29" spans="2:8" s="19" customFormat="1" ht="15" customHeight="1" x14ac:dyDescent="0.2">
      <c r="B29" s="802">
        <v>2017</v>
      </c>
      <c r="C29" s="638">
        <v>3827.7579099999998</v>
      </c>
      <c r="D29" s="638">
        <v>13469.853850000001</v>
      </c>
      <c r="E29" s="638">
        <v>4389.7176999999992</v>
      </c>
      <c r="F29" s="638">
        <v>1239.9752899999999</v>
      </c>
      <c r="G29" s="638">
        <v>8222.8695500000013</v>
      </c>
      <c r="H29" s="638">
        <v>6735.2539599999991</v>
      </c>
    </row>
    <row r="30" spans="2:8" s="19" customFormat="1" ht="15" customHeight="1" x14ac:dyDescent="0.2">
      <c r="B30" s="839" t="s">
        <v>0</v>
      </c>
      <c r="C30" s="637">
        <v>572.02413999999999</v>
      </c>
      <c r="D30" s="637">
        <v>1047.3080500000001</v>
      </c>
      <c r="E30" s="637">
        <v>319.71098999999998</v>
      </c>
      <c r="F30" s="637">
        <v>141.48400000000001</v>
      </c>
      <c r="G30" s="637">
        <v>399.52098999999998</v>
      </c>
      <c r="H30" s="637">
        <v>522.93092000000001</v>
      </c>
    </row>
    <row r="31" spans="2:8" s="19" customFormat="1" ht="15" customHeight="1" x14ac:dyDescent="0.2">
      <c r="B31" s="840" t="s">
        <v>1</v>
      </c>
      <c r="C31" s="638">
        <v>295.25233999999995</v>
      </c>
      <c r="D31" s="638">
        <v>1162.2318799999998</v>
      </c>
      <c r="E31" s="638">
        <v>332.92184999999995</v>
      </c>
      <c r="F31" s="638">
        <v>38.881689999999992</v>
      </c>
      <c r="G31" s="638">
        <v>563.94043000000011</v>
      </c>
      <c r="H31" s="638">
        <v>534.77157999999997</v>
      </c>
    </row>
    <row r="32" spans="2:8" s="19" customFormat="1" ht="15" customHeight="1" x14ac:dyDescent="0.2">
      <c r="B32" s="839" t="s">
        <v>2</v>
      </c>
      <c r="C32" s="637">
        <v>302.57057999999995</v>
      </c>
      <c r="D32" s="637">
        <v>1189.1433</v>
      </c>
      <c r="E32" s="637">
        <v>414.86203999999998</v>
      </c>
      <c r="F32" s="637">
        <v>112.2012</v>
      </c>
      <c r="G32" s="637">
        <v>554.41536999999994</v>
      </c>
      <c r="H32" s="637">
        <v>648.07181000000003</v>
      </c>
    </row>
    <row r="33" spans="2:8" s="19" customFormat="1" ht="15" customHeight="1" x14ac:dyDescent="0.2">
      <c r="B33" s="840" t="s">
        <v>3</v>
      </c>
      <c r="C33" s="638">
        <v>213.25235999999998</v>
      </c>
      <c r="D33" s="638">
        <v>1298.18876</v>
      </c>
      <c r="E33" s="638">
        <v>645.60308999999995</v>
      </c>
      <c r="F33" s="638">
        <v>67.475999999999999</v>
      </c>
      <c r="G33" s="638">
        <v>772.41932000000008</v>
      </c>
      <c r="H33" s="638">
        <v>507.38229000000001</v>
      </c>
    </row>
    <row r="34" spans="2:8" s="19" customFormat="1" ht="15" customHeight="1" x14ac:dyDescent="0.2">
      <c r="B34" s="839" t="s">
        <v>4</v>
      </c>
      <c r="C34" s="637">
        <v>327.56290000000001</v>
      </c>
      <c r="D34" s="637">
        <v>1293.3532299999999</v>
      </c>
      <c r="E34" s="637">
        <v>403.07135999999997</v>
      </c>
      <c r="F34" s="637">
        <v>130.52099999999999</v>
      </c>
      <c r="G34" s="637">
        <v>902.29531000000009</v>
      </c>
      <c r="H34" s="637">
        <v>569.25228000000004</v>
      </c>
    </row>
    <row r="35" spans="2:8" s="19" customFormat="1" ht="15" customHeight="1" x14ac:dyDescent="0.2">
      <c r="B35" s="840" t="s">
        <v>5</v>
      </c>
      <c r="C35" s="638">
        <v>307.63396999999998</v>
      </c>
      <c r="D35" s="638">
        <v>1257.3032499999999</v>
      </c>
      <c r="E35" s="638">
        <v>447.71052000000003</v>
      </c>
      <c r="F35" s="638">
        <v>177.5068</v>
      </c>
      <c r="G35" s="638">
        <v>639.94530000000009</v>
      </c>
      <c r="H35" s="638">
        <v>608.58965000000001</v>
      </c>
    </row>
    <row r="36" spans="2:8" s="19" customFormat="1" ht="15" customHeight="1" x14ac:dyDescent="0.2">
      <c r="B36" s="839" t="s">
        <v>60</v>
      </c>
      <c r="C36" s="637">
        <v>387.28043000000002</v>
      </c>
      <c r="D36" s="637">
        <v>1133.22876</v>
      </c>
      <c r="E36" s="637">
        <v>347.75408999999996</v>
      </c>
      <c r="F36" s="637">
        <v>90.14</v>
      </c>
      <c r="G36" s="637">
        <v>803.99520999999993</v>
      </c>
      <c r="H36" s="637">
        <v>537.50277000000006</v>
      </c>
    </row>
    <row r="37" spans="2:8" s="19" customFormat="1" ht="15" customHeight="1" x14ac:dyDescent="0.2">
      <c r="B37" s="840" t="s">
        <v>61</v>
      </c>
      <c r="C37" s="638">
        <v>406.13060000000002</v>
      </c>
      <c r="D37" s="638">
        <v>1294.02071</v>
      </c>
      <c r="E37" s="638">
        <v>340.35510999999997</v>
      </c>
      <c r="F37" s="638">
        <v>242.18</v>
      </c>
      <c r="G37" s="638">
        <v>885.69027000000006</v>
      </c>
      <c r="H37" s="638">
        <v>450.55584999999996</v>
      </c>
    </row>
    <row r="38" spans="2:8" s="19" customFormat="1" ht="15" customHeight="1" x14ac:dyDescent="0.2">
      <c r="B38" s="839" t="s">
        <v>62</v>
      </c>
      <c r="C38" s="637">
        <v>176.75742</v>
      </c>
      <c r="D38" s="637">
        <v>1020.89255</v>
      </c>
      <c r="E38" s="637">
        <v>353.29707999999999</v>
      </c>
      <c r="F38" s="637">
        <v>75.600999999999999</v>
      </c>
      <c r="G38" s="637">
        <v>432.68122</v>
      </c>
      <c r="H38" s="637">
        <v>493.84959999999995</v>
      </c>
    </row>
    <row r="39" spans="2:8" s="19" customFormat="1" ht="15" customHeight="1" x14ac:dyDescent="0.2">
      <c r="B39" s="840" t="s">
        <v>63</v>
      </c>
      <c r="C39" s="638">
        <v>285.61297999999999</v>
      </c>
      <c r="D39" s="638">
        <v>846.54534999999998</v>
      </c>
      <c r="E39" s="638">
        <v>247.55059999999997</v>
      </c>
      <c r="F39" s="638">
        <v>37.799999999999997</v>
      </c>
      <c r="G39" s="638">
        <v>647.85802999999999</v>
      </c>
      <c r="H39" s="638">
        <v>732.34542999999996</v>
      </c>
    </row>
    <row r="40" spans="2:8" s="19" customFormat="1" ht="15" customHeight="1" x14ac:dyDescent="0.2">
      <c r="B40" s="839" t="s">
        <v>64</v>
      </c>
      <c r="C40" s="637">
        <v>270.44079999999997</v>
      </c>
      <c r="D40" s="637">
        <v>999.25421999999992</v>
      </c>
      <c r="E40" s="637">
        <v>191.25185000000002</v>
      </c>
      <c r="F40" s="637">
        <v>67.183600000000013</v>
      </c>
      <c r="G40" s="637">
        <v>732.99531999999999</v>
      </c>
      <c r="H40" s="637">
        <v>655.88040000000001</v>
      </c>
    </row>
    <row r="41" spans="2:8" s="19" customFormat="1" ht="15" customHeight="1" x14ac:dyDescent="0.2">
      <c r="B41" s="840" t="s">
        <v>65</v>
      </c>
      <c r="C41" s="638">
        <v>283.23939000000001</v>
      </c>
      <c r="D41" s="638">
        <v>928.38379000000009</v>
      </c>
      <c r="E41" s="638">
        <v>345.62912</v>
      </c>
      <c r="F41" s="638">
        <v>59</v>
      </c>
      <c r="G41" s="638">
        <v>887.11278000000004</v>
      </c>
      <c r="H41" s="638">
        <v>474.12137999999999</v>
      </c>
    </row>
    <row r="42" spans="2:8" s="19" customFormat="1" ht="15" customHeight="1" x14ac:dyDescent="0.2">
      <c r="B42" s="814">
        <v>2016</v>
      </c>
      <c r="C42" s="637">
        <v>5738.0681399999994</v>
      </c>
      <c r="D42" s="637">
        <v>12615.939159999998</v>
      </c>
      <c r="E42" s="637">
        <v>4494.9293599999992</v>
      </c>
      <c r="F42" s="637">
        <v>2188.3447000000001</v>
      </c>
      <c r="G42" s="637">
        <v>12854.335619999998</v>
      </c>
      <c r="H42" s="637">
        <v>4754.7253499999997</v>
      </c>
    </row>
    <row r="43" spans="2:8" s="19" customFormat="1" ht="15" customHeight="1" x14ac:dyDescent="0.2">
      <c r="B43" s="840" t="s">
        <v>0</v>
      </c>
      <c r="C43" s="638">
        <v>306.28790000000004</v>
      </c>
      <c r="D43" s="638">
        <v>780.52479000000005</v>
      </c>
      <c r="E43" s="638">
        <v>306.28790000000004</v>
      </c>
      <c r="F43" s="638">
        <v>124.708</v>
      </c>
      <c r="G43" s="638">
        <v>1172.35025</v>
      </c>
      <c r="H43" s="638">
        <v>286.91515000000004</v>
      </c>
    </row>
    <row r="44" spans="2:8" s="19" customFormat="1" ht="15" customHeight="1" x14ac:dyDescent="0.2">
      <c r="B44" s="839" t="s">
        <v>1</v>
      </c>
      <c r="C44" s="637">
        <v>288.98820000000001</v>
      </c>
      <c r="D44" s="637">
        <v>938.90506999999991</v>
      </c>
      <c r="E44" s="637">
        <v>216.92412999999999</v>
      </c>
      <c r="F44" s="637">
        <v>252.1645</v>
      </c>
      <c r="G44" s="637">
        <v>1131.7504299999998</v>
      </c>
      <c r="H44" s="637">
        <v>378.58003000000002</v>
      </c>
    </row>
    <row r="45" spans="2:8" s="19" customFormat="1" ht="15" customHeight="1" x14ac:dyDescent="0.2">
      <c r="B45" s="840" t="s">
        <v>2</v>
      </c>
      <c r="C45" s="638">
        <v>267.19152999999994</v>
      </c>
      <c r="D45" s="638">
        <v>919.20780000000002</v>
      </c>
      <c r="E45" s="638">
        <v>388.46785</v>
      </c>
      <c r="F45" s="638">
        <v>299.89999999999998</v>
      </c>
      <c r="G45" s="638">
        <v>1210.27557</v>
      </c>
      <c r="H45" s="638">
        <v>405.91430999999994</v>
      </c>
    </row>
    <row r="46" spans="2:8" s="19" customFormat="1" ht="15" customHeight="1" x14ac:dyDescent="0.2">
      <c r="B46" s="839" t="s">
        <v>3</v>
      </c>
      <c r="C46" s="637">
        <v>382.07150000000001</v>
      </c>
      <c r="D46" s="637">
        <v>914.87558999999999</v>
      </c>
      <c r="E46" s="637">
        <v>273.47809999999998</v>
      </c>
      <c r="F46" s="637">
        <v>203.697</v>
      </c>
      <c r="G46" s="637">
        <v>1170.5003300000001</v>
      </c>
      <c r="H46" s="637">
        <v>428.86360999999999</v>
      </c>
    </row>
    <row r="47" spans="2:8" s="19" customFormat="1" ht="15" customHeight="1" x14ac:dyDescent="0.2">
      <c r="B47" s="840" t="s">
        <v>4</v>
      </c>
      <c r="C47" s="638">
        <v>352.79413</v>
      </c>
      <c r="D47" s="638">
        <v>908.36874</v>
      </c>
      <c r="E47" s="638">
        <v>364.56166000000002</v>
      </c>
      <c r="F47" s="638">
        <v>299.89999999999998</v>
      </c>
      <c r="G47" s="638">
        <v>1139.77044</v>
      </c>
      <c r="H47" s="638">
        <v>414.79103999999995</v>
      </c>
    </row>
    <row r="48" spans="2:8" s="19" customFormat="1" ht="15" customHeight="1" x14ac:dyDescent="0.2">
      <c r="B48" s="839" t="s">
        <v>5</v>
      </c>
      <c r="C48" s="637">
        <v>418.17452000000003</v>
      </c>
      <c r="D48" s="637">
        <v>797.38735999999994</v>
      </c>
      <c r="E48" s="637">
        <v>303.52231999999998</v>
      </c>
      <c r="F48" s="637">
        <v>243.78720000000001</v>
      </c>
      <c r="G48" s="637">
        <v>1129.85277</v>
      </c>
      <c r="H48" s="637">
        <v>371.02431000000001</v>
      </c>
    </row>
    <row r="49" spans="2:8" s="19" customFormat="1" ht="15" customHeight="1" x14ac:dyDescent="0.2">
      <c r="B49" s="840" t="s">
        <v>60</v>
      </c>
      <c r="C49" s="638">
        <v>112.59481</v>
      </c>
      <c r="D49" s="638">
        <v>1333.7750600000002</v>
      </c>
      <c r="E49" s="638">
        <v>373.96450000000004</v>
      </c>
      <c r="F49" s="638">
        <v>191.53100000000001</v>
      </c>
      <c r="G49" s="638">
        <v>1006.4783100000001</v>
      </c>
      <c r="H49" s="638">
        <v>372.69632999999999</v>
      </c>
    </row>
    <row r="50" spans="2:8" s="19" customFormat="1" ht="15" customHeight="1" x14ac:dyDescent="0.2">
      <c r="B50" s="839" t="s">
        <v>61</v>
      </c>
      <c r="C50" s="637">
        <v>2346.3355999999999</v>
      </c>
      <c r="D50" s="637">
        <v>1349.3644199999999</v>
      </c>
      <c r="E50" s="637">
        <v>363.99458999999996</v>
      </c>
      <c r="F50" s="637">
        <v>169.9</v>
      </c>
      <c r="G50" s="637">
        <v>1659.6003899999998</v>
      </c>
      <c r="H50" s="637">
        <v>303.02443999999997</v>
      </c>
    </row>
    <row r="51" spans="2:8" s="19" customFormat="1" ht="15" customHeight="1" x14ac:dyDescent="0.2">
      <c r="B51" s="840" t="s">
        <v>62</v>
      </c>
      <c r="C51" s="638">
        <v>376.63547000000005</v>
      </c>
      <c r="D51" s="638">
        <v>1136.3636999999999</v>
      </c>
      <c r="E51" s="638">
        <v>351.68471999999997</v>
      </c>
      <c r="F51" s="638">
        <v>121.212</v>
      </c>
      <c r="G51" s="638">
        <v>1035.70046</v>
      </c>
      <c r="H51" s="638">
        <v>401.91120999999998</v>
      </c>
    </row>
    <row r="52" spans="2:8" s="19" customFormat="1" ht="15" customHeight="1" x14ac:dyDescent="0.2">
      <c r="B52" s="839" t="s">
        <v>63</v>
      </c>
      <c r="C52" s="637">
        <v>183.48136</v>
      </c>
      <c r="D52" s="637">
        <v>1192.16104</v>
      </c>
      <c r="E52" s="637">
        <v>655.02308999999991</v>
      </c>
      <c r="F52" s="637">
        <v>71.02</v>
      </c>
      <c r="G52" s="637">
        <v>1008.02026</v>
      </c>
      <c r="H52" s="637">
        <v>414.31700000000001</v>
      </c>
    </row>
    <row r="53" spans="2:8" s="19" customFormat="1" ht="15" customHeight="1" x14ac:dyDescent="0.2">
      <c r="B53" s="840" t="s">
        <v>64</v>
      </c>
      <c r="C53" s="638">
        <v>131.48898</v>
      </c>
      <c r="D53" s="638">
        <v>1297.6975400000001</v>
      </c>
      <c r="E53" s="638">
        <v>577.30951000000005</v>
      </c>
      <c r="F53" s="638">
        <v>69.040999999999997</v>
      </c>
      <c r="G53" s="638">
        <v>790.51542000000006</v>
      </c>
      <c r="H53" s="638">
        <v>453.75700000000001</v>
      </c>
    </row>
    <row r="54" spans="2:8" s="19" customFormat="1" ht="15" customHeight="1" x14ac:dyDescent="0.2">
      <c r="B54" s="839" t="s">
        <v>65</v>
      </c>
      <c r="C54" s="637">
        <v>572.02413999999999</v>
      </c>
      <c r="D54" s="637">
        <v>1047.3080500000001</v>
      </c>
      <c r="E54" s="637">
        <v>319.71098999999998</v>
      </c>
      <c r="F54" s="637">
        <v>141.48400000000001</v>
      </c>
      <c r="G54" s="637">
        <v>399.52098999999998</v>
      </c>
      <c r="H54" s="637">
        <v>522.93092000000001</v>
      </c>
    </row>
    <row r="55" spans="2:8" s="19" customFormat="1" ht="15" customHeight="1" x14ac:dyDescent="0.2">
      <c r="B55" s="802">
        <v>2015</v>
      </c>
      <c r="C55" s="638">
        <v>3814.9422530000002</v>
      </c>
      <c r="D55" s="638">
        <v>9349.0343030000004</v>
      </c>
      <c r="E55" s="638">
        <v>2584.349498</v>
      </c>
      <c r="F55" s="638">
        <v>1299.0837400000003</v>
      </c>
      <c r="G55" s="638">
        <v>8858.6872199999998</v>
      </c>
      <c r="H55" s="638">
        <v>4111.5391289999998</v>
      </c>
    </row>
    <row r="56" spans="2:8" s="19" customFormat="1" ht="15" customHeight="1" x14ac:dyDescent="0.2">
      <c r="B56" s="839" t="s">
        <v>0</v>
      </c>
      <c r="C56" s="637">
        <v>235.75731999999999</v>
      </c>
      <c r="D56" s="637">
        <v>743.33553300000005</v>
      </c>
      <c r="E56" s="637">
        <v>306.96072200000003</v>
      </c>
      <c r="F56" s="637">
        <v>19.5</v>
      </c>
      <c r="G56" s="637">
        <v>229.8</v>
      </c>
      <c r="H56" s="637">
        <v>301.46353199999999</v>
      </c>
    </row>
    <row r="57" spans="2:8" s="19" customFormat="1" ht="15" customHeight="1" x14ac:dyDescent="0.2">
      <c r="B57" s="840" t="s">
        <v>1</v>
      </c>
      <c r="C57" s="638">
        <v>440.687138</v>
      </c>
      <c r="D57" s="638">
        <v>744.90585400000009</v>
      </c>
      <c r="E57" s="638">
        <v>335.64890600000001</v>
      </c>
      <c r="F57" s="638">
        <v>14.4</v>
      </c>
      <c r="G57" s="638">
        <v>490.6</v>
      </c>
      <c r="H57" s="638">
        <v>337.31742300000002</v>
      </c>
    </row>
    <row r="58" spans="2:8" s="19" customFormat="1" ht="15" customHeight="1" x14ac:dyDescent="0.2">
      <c r="B58" s="839" t="s">
        <v>2</v>
      </c>
      <c r="C58" s="637">
        <v>204.672211</v>
      </c>
      <c r="D58" s="637">
        <v>822.51157599999999</v>
      </c>
      <c r="E58" s="637">
        <v>278.09457199999997</v>
      </c>
      <c r="F58" s="637">
        <v>74.800200000000004</v>
      </c>
      <c r="G58" s="637">
        <v>801.7</v>
      </c>
      <c r="H58" s="637">
        <v>401.626485</v>
      </c>
    </row>
    <row r="59" spans="2:8" s="19" customFormat="1" ht="15" customHeight="1" x14ac:dyDescent="0.2">
      <c r="B59" s="840" t="s">
        <v>3</v>
      </c>
      <c r="C59" s="638">
        <v>257.80814600000002</v>
      </c>
      <c r="D59" s="638">
        <v>767.66441599999996</v>
      </c>
      <c r="E59" s="638">
        <v>279.43780200000003</v>
      </c>
      <c r="F59" s="638">
        <v>1.6837200000000001</v>
      </c>
      <c r="G59" s="638">
        <v>1145.76</v>
      </c>
      <c r="H59" s="638">
        <v>305.57035300000001</v>
      </c>
    </row>
    <row r="60" spans="2:8" s="19" customFormat="1" ht="15" customHeight="1" x14ac:dyDescent="0.2">
      <c r="B60" s="839" t="s">
        <v>4</v>
      </c>
      <c r="C60" s="637">
        <v>94.661540000000002</v>
      </c>
      <c r="D60" s="637">
        <v>773.95200799999998</v>
      </c>
      <c r="E60" s="637">
        <v>94.087631999999999</v>
      </c>
      <c r="F60" s="637">
        <v>56.9</v>
      </c>
      <c r="G60" s="637">
        <v>1103.3</v>
      </c>
      <c r="H60" s="637">
        <v>288.74338699999998</v>
      </c>
    </row>
    <row r="61" spans="2:8" s="19" customFormat="1" ht="15" customHeight="1" x14ac:dyDescent="0.2">
      <c r="B61" s="840" t="s">
        <v>5</v>
      </c>
      <c r="C61" s="638">
        <v>244.34161799999998</v>
      </c>
      <c r="D61" s="638">
        <v>734.99059599999998</v>
      </c>
      <c r="E61" s="638">
        <v>206.15651399999999</v>
      </c>
      <c r="F61" s="638">
        <v>147.80000000000001</v>
      </c>
      <c r="G61" s="638">
        <v>836.09</v>
      </c>
      <c r="H61" s="638">
        <v>359.24022900000006</v>
      </c>
    </row>
    <row r="62" spans="2:8" s="19" customFormat="1" ht="15" customHeight="1" x14ac:dyDescent="0.2">
      <c r="B62" s="839" t="s">
        <v>60</v>
      </c>
      <c r="C62" s="637">
        <v>442.79738000000003</v>
      </c>
      <c r="D62" s="637">
        <v>937.29939000000002</v>
      </c>
      <c r="E62" s="637">
        <v>169.92474999999999</v>
      </c>
      <c r="F62" s="637">
        <v>217.53618</v>
      </c>
      <c r="G62" s="637">
        <v>1440.9356</v>
      </c>
      <c r="H62" s="637">
        <v>345.72934999999995</v>
      </c>
    </row>
    <row r="63" spans="2:8" s="19" customFormat="1" ht="15" customHeight="1" x14ac:dyDescent="0.2">
      <c r="B63" s="840" t="s">
        <v>61</v>
      </c>
      <c r="C63" s="638">
        <v>325.41987999999998</v>
      </c>
      <c r="D63" s="638">
        <v>814.46286999999995</v>
      </c>
      <c r="E63" s="638">
        <v>152.57035000000002</v>
      </c>
      <c r="F63" s="638">
        <v>296.87884000000003</v>
      </c>
      <c r="G63" s="638">
        <v>696.3</v>
      </c>
      <c r="H63" s="638">
        <v>310.95293000000004</v>
      </c>
    </row>
    <row r="64" spans="2:8" s="19" customFormat="1" ht="15" customHeight="1" x14ac:dyDescent="0.2">
      <c r="B64" s="839" t="s">
        <v>62</v>
      </c>
      <c r="C64" s="637">
        <v>288.17834999999997</v>
      </c>
      <c r="D64" s="637">
        <v>743.18641000000002</v>
      </c>
      <c r="E64" s="637">
        <v>112.81477</v>
      </c>
      <c r="F64" s="637">
        <v>37.5</v>
      </c>
      <c r="G64" s="637">
        <v>448.69966999999997</v>
      </c>
      <c r="H64" s="637">
        <v>289.33115999999995</v>
      </c>
    </row>
    <row r="65" spans="2:8" s="19" customFormat="1" ht="15" customHeight="1" x14ac:dyDescent="0.2">
      <c r="B65" s="840" t="s">
        <v>63</v>
      </c>
      <c r="C65" s="638">
        <v>387.68139999999994</v>
      </c>
      <c r="D65" s="638">
        <v>756.41395</v>
      </c>
      <c r="E65" s="638">
        <v>322.89807000000002</v>
      </c>
      <c r="F65" s="638">
        <v>62.892000000000003</v>
      </c>
      <c r="G65" s="638">
        <v>579.80048999999997</v>
      </c>
      <c r="H65" s="638">
        <v>434.64415000000002</v>
      </c>
    </row>
    <row r="66" spans="2:8" s="19" customFormat="1" ht="15" customHeight="1" x14ac:dyDescent="0.2">
      <c r="B66" s="839" t="s">
        <v>64</v>
      </c>
      <c r="C66" s="637">
        <v>462.50223999999997</v>
      </c>
      <c r="D66" s="637">
        <v>796.20230000000004</v>
      </c>
      <c r="E66" s="637">
        <v>167.00763000000001</v>
      </c>
      <c r="F66" s="637">
        <v>165.392</v>
      </c>
      <c r="G66" s="637">
        <v>631.10120999999992</v>
      </c>
      <c r="H66" s="637">
        <v>321.56803000000002</v>
      </c>
    </row>
    <row r="67" spans="2:8" s="19" customFormat="1" ht="15" customHeight="1" x14ac:dyDescent="0.2">
      <c r="B67" s="840" t="s">
        <v>65</v>
      </c>
      <c r="C67" s="638">
        <v>430.43503000000004</v>
      </c>
      <c r="D67" s="638">
        <v>714.10940000000005</v>
      </c>
      <c r="E67" s="638">
        <v>158.74778000000001</v>
      </c>
      <c r="F67" s="638">
        <v>203.80079999999998</v>
      </c>
      <c r="G67" s="638">
        <v>454.60025000000002</v>
      </c>
      <c r="H67" s="638">
        <v>415.35209999999995</v>
      </c>
    </row>
    <row r="68" spans="2:8" s="19" customFormat="1" ht="15" customHeight="1" x14ac:dyDescent="0.2">
      <c r="B68" s="814">
        <v>2014</v>
      </c>
      <c r="C68" s="637">
        <v>2901.8147490000001</v>
      </c>
      <c r="D68" s="637">
        <v>7508.1547439999995</v>
      </c>
      <c r="E68" s="637">
        <v>7148.40013</v>
      </c>
      <c r="F68" s="637">
        <v>228.823599</v>
      </c>
      <c r="G68" s="637">
        <v>6118.0474800000002</v>
      </c>
      <c r="H68" s="637">
        <v>4161.8751550000006</v>
      </c>
    </row>
    <row r="69" spans="2:8" s="19" customFormat="1" ht="15" customHeight="1" x14ac:dyDescent="0.2">
      <c r="B69" s="840" t="s">
        <v>0</v>
      </c>
      <c r="C69" s="638">
        <v>185.53591900000001</v>
      </c>
      <c r="D69" s="638">
        <v>569.58683200000007</v>
      </c>
      <c r="E69" s="638">
        <v>750.59101600000008</v>
      </c>
      <c r="F69" s="638">
        <v>1.014</v>
      </c>
      <c r="G69" s="638">
        <v>105.82</v>
      </c>
      <c r="H69" s="638">
        <v>293.53075100000001</v>
      </c>
    </row>
    <row r="70" spans="2:8" s="19" customFormat="1" ht="15" customHeight="1" x14ac:dyDescent="0.2">
      <c r="B70" s="839" t="s">
        <v>1</v>
      </c>
      <c r="C70" s="637">
        <v>203.11840700000002</v>
      </c>
      <c r="D70" s="637">
        <v>573.55171200000007</v>
      </c>
      <c r="E70" s="637">
        <v>753.32412199999999</v>
      </c>
      <c r="F70" s="637">
        <v>0.78549999999999998</v>
      </c>
      <c r="G70" s="637">
        <v>487.2</v>
      </c>
      <c r="H70" s="637">
        <v>303.23557400000004</v>
      </c>
    </row>
    <row r="71" spans="2:8" s="19" customFormat="1" ht="15" customHeight="1" x14ac:dyDescent="0.2">
      <c r="B71" s="840" t="s">
        <v>2</v>
      </c>
      <c r="C71" s="638">
        <v>247.039287</v>
      </c>
      <c r="D71" s="638">
        <v>539.35987</v>
      </c>
      <c r="E71" s="638">
        <v>947.87947199999996</v>
      </c>
      <c r="F71" s="638">
        <v>28.36712</v>
      </c>
      <c r="G71" s="638">
        <v>684.80013999999994</v>
      </c>
      <c r="H71" s="638">
        <v>329.31061199999999</v>
      </c>
    </row>
    <row r="72" spans="2:8" s="19" customFormat="1" ht="15" customHeight="1" x14ac:dyDescent="0.2">
      <c r="B72" s="839" t="s">
        <v>3</v>
      </c>
      <c r="C72" s="637">
        <v>121.861023</v>
      </c>
      <c r="D72" s="637">
        <v>674.77541899999994</v>
      </c>
      <c r="E72" s="637">
        <v>1011.7953279999999</v>
      </c>
      <c r="F72" s="637">
        <v>0.12</v>
      </c>
      <c r="G72" s="637">
        <v>960.23</v>
      </c>
      <c r="H72" s="637">
        <v>363.49938299999997</v>
      </c>
    </row>
    <row r="73" spans="2:8" s="19" customFormat="1" ht="15" customHeight="1" x14ac:dyDescent="0.2">
      <c r="B73" s="840" t="s">
        <v>4</v>
      </c>
      <c r="C73" s="638">
        <v>274.51927599999999</v>
      </c>
      <c r="D73" s="638">
        <v>606.497255</v>
      </c>
      <c r="E73" s="638">
        <v>596.68865200000005</v>
      </c>
      <c r="F73" s="638">
        <v>39.591999999999999</v>
      </c>
      <c r="G73" s="638">
        <v>816.10733999999991</v>
      </c>
      <c r="H73" s="638">
        <v>365.26107300000001</v>
      </c>
    </row>
    <row r="74" spans="2:8" s="19" customFormat="1" ht="15" customHeight="1" x14ac:dyDescent="0.2">
      <c r="B74" s="839" t="s">
        <v>5</v>
      </c>
      <c r="C74" s="637">
        <v>432.91512699999998</v>
      </c>
      <c r="D74" s="637">
        <v>602.9781999999999</v>
      </c>
      <c r="E74" s="637">
        <v>414.40970199999998</v>
      </c>
      <c r="F74" s="637">
        <v>0.22600000000000001</v>
      </c>
      <c r="G74" s="637">
        <v>754.4</v>
      </c>
      <c r="H74" s="637">
        <v>344.65789800000005</v>
      </c>
    </row>
    <row r="75" spans="2:8" s="19" customFormat="1" ht="15" customHeight="1" x14ac:dyDescent="0.2">
      <c r="B75" s="840" t="s">
        <v>60</v>
      </c>
      <c r="C75" s="638">
        <v>361.98734000000002</v>
      </c>
      <c r="D75" s="638">
        <v>769.88552599999991</v>
      </c>
      <c r="E75" s="638">
        <v>400.12532199999998</v>
      </c>
      <c r="F75" s="638">
        <v>14.606</v>
      </c>
      <c r="G75" s="638">
        <v>708.75</v>
      </c>
      <c r="H75" s="638">
        <v>383.87253000000004</v>
      </c>
    </row>
    <row r="76" spans="2:8" s="19" customFormat="1" ht="15" customHeight="1" x14ac:dyDescent="0.2">
      <c r="B76" s="839" t="s">
        <v>61</v>
      </c>
      <c r="C76" s="637">
        <v>245.08383699999999</v>
      </c>
      <c r="D76" s="637">
        <v>699.79513199999997</v>
      </c>
      <c r="E76" s="637">
        <v>442.24978800000002</v>
      </c>
      <c r="F76" s="637">
        <v>90.195999999999998</v>
      </c>
      <c r="G76" s="637">
        <v>541.20000000000005</v>
      </c>
      <c r="H76" s="637">
        <v>365.203487</v>
      </c>
    </row>
    <row r="77" spans="2:8" s="19" customFormat="1" ht="15" customHeight="1" x14ac:dyDescent="0.2">
      <c r="B77" s="840" t="s">
        <v>62</v>
      </c>
      <c r="C77" s="638">
        <v>66.54374</v>
      </c>
      <c r="D77" s="638">
        <v>670.24657999999999</v>
      </c>
      <c r="E77" s="638">
        <v>445.29079200000001</v>
      </c>
      <c r="F77" s="638">
        <v>14.895000000000001</v>
      </c>
      <c r="G77" s="638">
        <v>437.59999999999997</v>
      </c>
      <c r="H77" s="638">
        <v>380.26328999999998</v>
      </c>
    </row>
    <row r="78" spans="2:8" s="19" customFormat="1" ht="15" customHeight="1" x14ac:dyDescent="0.2">
      <c r="B78" s="839" t="s">
        <v>63</v>
      </c>
      <c r="C78" s="637">
        <v>253.05488599999998</v>
      </c>
      <c r="D78" s="637">
        <v>655.76627399999995</v>
      </c>
      <c r="E78" s="637">
        <v>353.40186300000005</v>
      </c>
      <c r="F78" s="637">
        <v>14.592000000000001</v>
      </c>
      <c r="G78" s="637">
        <v>300.14</v>
      </c>
      <c r="H78" s="637">
        <v>393.12713199999996</v>
      </c>
    </row>
    <row r="79" spans="2:8" s="19" customFormat="1" ht="15" customHeight="1" x14ac:dyDescent="0.2">
      <c r="B79" s="840" t="s">
        <v>64</v>
      </c>
      <c r="C79" s="638">
        <v>247.66900200000001</v>
      </c>
      <c r="D79" s="638">
        <v>534.9580820000001</v>
      </c>
      <c r="E79" s="638">
        <v>456.74909700000001</v>
      </c>
      <c r="F79" s="638">
        <v>1</v>
      </c>
      <c r="G79" s="638">
        <v>170.5</v>
      </c>
      <c r="H79" s="638">
        <v>297.25170200000002</v>
      </c>
    </row>
    <row r="80" spans="2:8" s="19" customFormat="1" ht="15" customHeight="1" x14ac:dyDescent="0.2">
      <c r="B80" s="839" t="s">
        <v>65</v>
      </c>
      <c r="C80" s="637">
        <v>262.48690499999998</v>
      </c>
      <c r="D80" s="637">
        <v>610.75386199999991</v>
      </c>
      <c r="E80" s="637">
        <v>575.89497600000004</v>
      </c>
      <c r="F80" s="637">
        <v>23.429978999999999</v>
      </c>
      <c r="G80" s="637">
        <v>151.30000000000001</v>
      </c>
      <c r="H80" s="637">
        <v>342.66172299999999</v>
      </c>
    </row>
    <row r="81" spans="2:8" s="19" customFormat="1" ht="15" customHeight="1" x14ac:dyDescent="0.2">
      <c r="B81" s="802">
        <v>2013</v>
      </c>
      <c r="C81" s="638">
        <v>2741.4403309999998</v>
      </c>
      <c r="D81" s="638">
        <v>22868.089266999992</v>
      </c>
      <c r="E81" s="638">
        <v>9599.7654870000006</v>
      </c>
      <c r="F81" s="638">
        <v>126.03411900000002</v>
      </c>
      <c r="G81" s="638">
        <v>5788.8831099999998</v>
      </c>
      <c r="H81" s="638">
        <v>5379.8417879999988</v>
      </c>
    </row>
    <row r="82" spans="2:8" s="19" customFormat="1" ht="15" customHeight="1" x14ac:dyDescent="0.2">
      <c r="B82" s="839" t="s">
        <v>0</v>
      </c>
      <c r="C82" s="637">
        <v>200.78575200000003</v>
      </c>
      <c r="D82" s="637">
        <v>428.34040199999998</v>
      </c>
      <c r="E82" s="637">
        <v>683.71778600000005</v>
      </c>
      <c r="F82" s="637">
        <v>0</v>
      </c>
      <c r="G82" s="637">
        <v>317.30063000000001</v>
      </c>
      <c r="H82" s="637">
        <v>410.62001299999997</v>
      </c>
    </row>
    <row r="83" spans="2:8" s="19" customFormat="1" ht="15" customHeight="1" x14ac:dyDescent="0.2">
      <c r="B83" s="840" t="s">
        <v>1</v>
      </c>
      <c r="C83" s="638">
        <v>245.53384700000001</v>
      </c>
      <c r="D83" s="638">
        <v>500.21704199999999</v>
      </c>
      <c r="E83" s="638">
        <v>732.57760599999995</v>
      </c>
      <c r="F83" s="638">
        <v>1.56915</v>
      </c>
      <c r="G83" s="638">
        <v>314.82099999999997</v>
      </c>
      <c r="H83" s="638">
        <v>389.31399100000004</v>
      </c>
    </row>
    <row r="84" spans="2:8" s="19" customFormat="1" ht="15" customHeight="1" x14ac:dyDescent="0.2">
      <c r="B84" s="839" t="s">
        <v>2</v>
      </c>
      <c r="C84" s="637">
        <v>246.29265700000002</v>
      </c>
      <c r="D84" s="637">
        <v>17122.474522999997</v>
      </c>
      <c r="E84" s="637">
        <v>712.81956300000002</v>
      </c>
      <c r="F84" s="637">
        <v>30.444000000000003</v>
      </c>
      <c r="G84" s="637">
        <v>276.7</v>
      </c>
      <c r="H84" s="637">
        <v>540.39842599999997</v>
      </c>
    </row>
    <row r="85" spans="2:8" s="19" customFormat="1" ht="15" customHeight="1" x14ac:dyDescent="0.2">
      <c r="B85" s="840" t="s">
        <v>3</v>
      </c>
      <c r="C85" s="638">
        <v>201.87302300000002</v>
      </c>
      <c r="D85" s="638">
        <v>393.97360399999997</v>
      </c>
      <c r="E85" s="638">
        <v>810.68123200000002</v>
      </c>
      <c r="F85" s="638">
        <v>2.7654999999999998</v>
      </c>
      <c r="G85" s="638">
        <v>337.2</v>
      </c>
      <c r="H85" s="638">
        <v>270.93212199999994</v>
      </c>
    </row>
    <row r="86" spans="2:8" s="19" customFormat="1" ht="15" customHeight="1" x14ac:dyDescent="0.2">
      <c r="B86" s="839" t="s">
        <v>4</v>
      </c>
      <c r="C86" s="637">
        <v>410.63975300000004</v>
      </c>
      <c r="D86" s="637">
        <v>674.15450399999997</v>
      </c>
      <c r="E86" s="637">
        <v>947.40525600000001</v>
      </c>
      <c r="F86" s="637">
        <v>14.596989000000001</v>
      </c>
      <c r="G86" s="637">
        <v>399.72</v>
      </c>
      <c r="H86" s="637">
        <v>340.167824</v>
      </c>
    </row>
    <row r="87" spans="2:8" s="19" customFormat="1" ht="15" customHeight="1" x14ac:dyDescent="0.2">
      <c r="B87" s="840" t="s">
        <v>5</v>
      </c>
      <c r="C87" s="638">
        <v>256.74094400000001</v>
      </c>
      <c r="D87" s="638">
        <v>546.70623000000001</v>
      </c>
      <c r="E87" s="638">
        <v>808.09567200000004</v>
      </c>
      <c r="F87" s="638">
        <v>1.512</v>
      </c>
      <c r="G87" s="638">
        <v>292.59999999999997</v>
      </c>
      <c r="H87" s="638">
        <v>214.675679</v>
      </c>
    </row>
    <row r="88" spans="2:8" s="19" customFormat="1" ht="15" customHeight="1" x14ac:dyDescent="0.2">
      <c r="B88" s="839" t="s">
        <v>60</v>
      </c>
      <c r="C88" s="637">
        <v>314.84731199999999</v>
      </c>
      <c r="D88" s="637">
        <v>487.33755699999995</v>
      </c>
      <c r="E88" s="637">
        <v>676.07073300000002</v>
      </c>
      <c r="F88" s="637">
        <v>16.694500000000001</v>
      </c>
      <c r="G88" s="637">
        <v>516.72</v>
      </c>
      <c r="H88" s="637">
        <v>343.93773399999998</v>
      </c>
    </row>
    <row r="89" spans="2:8" s="19" customFormat="1" ht="15" customHeight="1" x14ac:dyDescent="0.2">
      <c r="B89" s="840" t="s">
        <v>61</v>
      </c>
      <c r="C89" s="638">
        <v>237.85858999999999</v>
      </c>
      <c r="D89" s="638">
        <v>653.41214000000002</v>
      </c>
      <c r="E89" s="638">
        <v>856.79632200000015</v>
      </c>
      <c r="F89" s="638">
        <v>0</v>
      </c>
      <c r="G89" s="638">
        <v>1154.585</v>
      </c>
      <c r="H89" s="638">
        <v>334.09341499999999</v>
      </c>
    </row>
    <row r="90" spans="2:8" s="19" customFormat="1" ht="15" customHeight="1" x14ac:dyDescent="0.2">
      <c r="B90" s="839" t="s">
        <v>62</v>
      </c>
      <c r="C90" s="637">
        <v>138.362044</v>
      </c>
      <c r="D90" s="637">
        <v>550.66035799999997</v>
      </c>
      <c r="E90" s="637">
        <v>882.62440900000001</v>
      </c>
      <c r="F90" s="637">
        <v>0</v>
      </c>
      <c r="G90" s="637">
        <v>941.09647999999993</v>
      </c>
      <c r="H90" s="637">
        <v>498.71088299999997</v>
      </c>
    </row>
    <row r="91" spans="2:8" s="19" customFormat="1" ht="15" customHeight="1" x14ac:dyDescent="0.2">
      <c r="B91" s="840" t="s">
        <v>63</v>
      </c>
      <c r="C91" s="638">
        <v>364.10484200000002</v>
      </c>
      <c r="D91" s="638">
        <v>580.68035499999996</v>
      </c>
      <c r="E91" s="638">
        <v>820.85642000000007</v>
      </c>
      <c r="F91" s="638">
        <v>39.767499999999998</v>
      </c>
      <c r="G91" s="638">
        <v>986.78</v>
      </c>
      <c r="H91" s="638">
        <v>973.18001699999991</v>
      </c>
    </row>
    <row r="92" spans="2:8" s="19" customFormat="1" ht="15" customHeight="1" x14ac:dyDescent="0.2">
      <c r="B92" s="839" t="s">
        <v>64</v>
      </c>
      <c r="C92" s="637">
        <v>102.72424599999999</v>
      </c>
      <c r="D92" s="637">
        <v>494.60247399999997</v>
      </c>
      <c r="E92" s="637">
        <v>927.19212600000003</v>
      </c>
      <c r="F92" s="637">
        <v>16.1325</v>
      </c>
      <c r="G92" s="637">
        <v>215.36</v>
      </c>
      <c r="H92" s="637">
        <v>670.65087600000004</v>
      </c>
    </row>
    <row r="93" spans="2:8" s="19" customFormat="1" ht="15" customHeight="1" x14ac:dyDescent="0.2">
      <c r="B93" s="840" t="s">
        <v>65</v>
      </c>
      <c r="C93" s="638">
        <v>21.677320999999999</v>
      </c>
      <c r="D93" s="638">
        <v>435.530078</v>
      </c>
      <c r="E93" s="638">
        <v>740.92836200000011</v>
      </c>
      <c r="F93" s="638">
        <v>2.5519799999999999</v>
      </c>
      <c r="G93" s="638">
        <v>36</v>
      </c>
      <c r="H93" s="638">
        <v>393.16080800000003</v>
      </c>
    </row>
    <row r="94" spans="2:8" s="19" customFormat="1" ht="15" customHeight="1" x14ac:dyDescent="0.2">
      <c r="B94" s="814">
        <v>2012</v>
      </c>
      <c r="C94" s="637">
        <v>2168.3276049999995</v>
      </c>
      <c r="D94" s="637">
        <v>5728.6465699999999</v>
      </c>
      <c r="E94" s="637">
        <v>8269.2375709999997</v>
      </c>
      <c r="F94" s="637">
        <v>15.732250000000002</v>
      </c>
      <c r="G94" s="637">
        <v>2623.6263839999997</v>
      </c>
      <c r="H94" s="637">
        <v>3966.9432940000002</v>
      </c>
    </row>
    <row r="95" spans="2:8" s="19" customFormat="1" ht="15" customHeight="1" x14ac:dyDescent="0.2">
      <c r="B95" s="575">
        <v>2011</v>
      </c>
      <c r="C95" s="638">
        <v>1717.8377430000003</v>
      </c>
      <c r="D95" s="638">
        <v>5720.096590000001</v>
      </c>
      <c r="E95" s="638">
        <v>4765.5037599999996</v>
      </c>
      <c r="F95" s="638">
        <v>49.936876000000005</v>
      </c>
      <c r="G95" s="638">
        <v>1055.6294100000002</v>
      </c>
      <c r="H95" s="638">
        <v>4127.0469039999998</v>
      </c>
    </row>
    <row r="96" spans="2:8" s="19" customFormat="1" ht="15" customHeight="1" x14ac:dyDescent="0.2">
      <c r="B96" s="571">
        <v>2010</v>
      </c>
      <c r="C96" s="637">
        <v>3483.2343430000005</v>
      </c>
      <c r="D96" s="637">
        <v>4628.4322899999997</v>
      </c>
      <c r="E96" s="637">
        <v>3417.7274740000003</v>
      </c>
      <c r="F96" s="637">
        <v>7.0228400000000004</v>
      </c>
      <c r="G96" s="637">
        <v>1510.1669999999999</v>
      </c>
      <c r="H96" s="637">
        <v>6152.1707390000001</v>
      </c>
    </row>
    <row r="97" spans="2:8" s="19" customFormat="1" ht="15" customHeight="1" x14ac:dyDescent="0.2">
      <c r="B97" s="575">
        <v>2009</v>
      </c>
      <c r="C97" s="638">
        <v>2400.9432350000002</v>
      </c>
      <c r="D97" s="638">
        <v>3843.8293060000005</v>
      </c>
      <c r="E97" s="638">
        <v>3185.0323910000006</v>
      </c>
      <c r="F97" s="638">
        <v>13.825304999999998</v>
      </c>
      <c r="G97" s="638">
        <v>1218.6335239999999</v>
      </c>
      <c r="H97" s="638">
        <v>4221.4683009999999</v>
      </c>
    </row>
    <row r="98" spans="2:8" s="19" customFormat="1" ht="5.25" customHeight="1" thickBot="1" x14ac:dyDescent="0.25">
      <c r="B98" s="639"/>
      <c r="C98" s="243"/>
      <c r="D98" s="243"/>
      <c r="E98" s="243"/>
      <c r="F98" s="243"/>
      <c r="G98" s="214"/>
      <c r="H98" s="632"/>
    </row>
    <row r="99" spans="2:8" s="19" customFormat="1" ht="5.25" customHeight="1" x14ac:dyDescent="0.2">
      <c r="B99" s="630"/>
      <c r="C99" s="492"/>
      <c r="D99" s="492"/>
      <c r="E99" s="492"/>
      <c r="F99" s="492"/>
      <c r="G99" s="71"/>
      <c r="H99" s="353"/>
    </row>
    <row r="100" spans="2:8" s="635" customFormat="1" ht="10.5" customHeight="1" x14ac:dyDescent="0.2">
      <c r="B100" s="633" t="s">
        <v>576</v>
      </c>
    </row>
    <row r="101" spans="2:8" s="635" customFormat="1" ht="10.5" customHeight="1" x14ac:dyDescent="0.2">
      <c r="B101" s="1001" t="s">
        <v>459</v>
      </c>
      <c r="C101" s="1001"/>
      <c r="D101" s="1001"/>
      <c r="E101" s="1001"/>
      <c r="F101" s="1001"/>
      <c r="G101" s="1001"/>
      <c r="H101" s="1001"/>
    </row>
    <row r="102" spans="2:8" s="635" customFormat="1" ht="10.5" customHeight="1" x14ac:dyDescent="0.2">
      <c r="B102" s="1001" t="s">
        <v>271</v>
      </c>
      <c r="C102" s="1001"/>
      <c r="D102" s="1001"/>
      <c r="E102" s="1001"/>
      <c r="F102" s="1001"/>
      <c r="G102" s="1001"/>
      <c r="H102" s="1001"/>
    </row>
    <row r="103" spans="2:8" s="635" customFormat="1" ht="10.5" customHeight="1" x14ac:dyDescent="0.2">
      <c r="B103" s="1001" t="s">
        <v>300</v>
      </c>
      <c r="C103" s="1001"/>
      <c r="D103" s="1001"/>
      <c r="E103" s="1001"/>
      <c r="F103" s="1001"/>
      <c r="G103" s="1001"/>
      <c r="H103" s="1001"/>
    </row>
    <row r="104" spans="2:8" s="635" customFormat="1" ht="10.5" customHeight="1" x14ac:dyDescent="0.2">
      <c r="B104" s="635" t="s">
        <v>460</v>
      </c>
    </row>
    <row r="105" spans="2:8" s="635" customFormat="1" ht="10.5" customHeight="1" x14ac:dyDescent="0.2">
      <c r="B105" s="635" t="s">
        <v>461</v>
      </c>
    </row>
    <row r="106" spans="2:8" s="635" customFormat="1" ht="10.5" customHeight="1" x14ac:dyDescent="0.2">
      <c r="B106" s="635" t="s">
        <v>462</v>
      </c>
    </row>
    <row r="107" spans="2:8" s="635" customFormat="1" ht="10.5" customHeight="1" x14ac:dyDescent="0.2">
      <c r="B107" s="635" t="s">
        <v>463</v>
      </c>
    </row>
    <row r="108" spans="2:8" s="635" customFormat="1" ht="10.5" customHeight="1" x14ac:dyDescent="0.2">
      <c r="B108" s="635" t="s">
        <v>464</v>
      </c>
    </row>
    <row r="109" spans="2:8" s="635" customFormat="1" ht="10.5" customHeight="1" x14ac:dyDescent="0.2">
      <c r="B109" s="635" t="s">
        <v>292</v>
      </c>
    </row>
    <row r="110" spans="2:8" x14ac:dyDescent="0.2">
      <c r="C110" s="18"/>
      <c r="D110" s="18"/>
      <c r="E110" s="18"/>
      <c r="F110" s="18"/>
      <c r="G110" s="18"/>
      <c r="H110" s="18"/>
    </row>
    <row r="111" spans="2:8" x14ac:dyDescent="0.2">
      <c r="B111" s="18"/>
      <c r="C111" s="18"/>
      <c r="D111" s="18"/>
      <c r="E111" s="18"/>
      <c r="F111" s="18"/>
      <c r="G111" s="18"/>
      <c r="H111" s="18"/>
    </row>
    <row r="112" spans="2:8" x14ac:dyDescent="0.2">
      <c r="C112" s="18"/>
      <c r="D112" s="18"/>
      <c r="E112" s="18"/>
      <c r="F112" s="18"/>
      <c r="G112" s="18"/>
      <c r="H112" s="18"/>
    </row>
    <row r="113" spans="2:8" x14ac:dyDescent="0.2">
      <c r="B113" s="18"/>
      <c r="C113" s="18"/>
      <c r="D113" s="18"/>
      <c r="E113" s="18"/>
      <c r="F113" s="18"/>
      <c r="G113" s="18"/>
      <c r="H113" s="18"/>
    </row>
  </sheetData>
  <mergeCells count="6">
    <mergeCell ref="B103:H103"/>
    <mergeCell ref="B4:H4"/>
    <mergeCell ref="B5:B6"/>
    <mergeCell ref="D6:H6"/>
    <mergeCell ref="B101:H101"/>
    <mergeCell ref="B102:H102"/>
  </mergeCells>
  <hyperlinks>
    <hyperlink ref="J2" location="contenido!A45" display="Volver al índice"/>
  </hyperlinks>
  <printOptions horizontalCentered="1" verticalCentered="1"/>
  <pageMargins left="0.39370078740157483" right="0.39370078740157483" top="0.39370078740157483" bottom="0.39370078740157483" header="0" footer="0.19685039370078741"/>
  <pageSetup scale="36"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rgb="FF0000FF"/>
  </sheetPr>
  <dimension ref="A1:J113"/>
  <sheetViews>
    <sheetView showGridLines="0" view="pageBreakPreview" zoomScaleNormal="100" zoomScaleSheetLayoutView="100" workbookViewId="0">
      <selection activeCell="H12" sqref="H12"/>
    </sheetView>
  </sheetViews>
  <sheetFormatPr baseColWidth="10" defaultColWidth="11.42578125" defaultRowHeight="12.75" x14ac:dyDescent="0.2"/>
  <cols>
    <col min="1" max="1" width="4.85546875" style="7" customWidth="1"/>
    <col min="2" max="2" width="20" style="7" customWidth="1"/>
    <col min="3" max="3" width="19" style="7" customWidth="1"/>
    <col min="4" max="6" width="17.7109375" style="7" customWidth="1"/>
    <col min="7" max="7" width="18" style="7" customWidth="1"/>
    <col min="8" max="8" width="19.28515625" style="7" customWidth="1"/>
    <col min="9" max="9" width="5" style="7" customWidth="1"/>
    <col min="10" max="16384" width="11.42578125" style="7"/>
  </cols>
  <sheetData>
    <row r="1" spans="1:10" ht="10.5" customHeight="1" x14ac:dyDescent="0.2"/>
    <row r="2" spans="1:10" ht="15.75" x14ac:dyDescent="0.25">
      <c r="B2" s="90" t="s">
        <v>628</v>
      </c>
      <c r="J2" s="53" t="s">
        <v>188</v>
      </c>
    </row>
    <row r="3" spans="1:10" ht="15.75" thickBot="1" x14ac:dyDescent="0.25">
      <c r="B3" s="357" t="s">
        <v>229</v>
      </c>
    </row>
    <row r="4" spans="1:10" ht="6" customHeight="1" thickBot="1" x14ac:dyDescent="0.25">
      <c r="B4" s="644"/>
      <c r="C4" s="645"/>
      <c r="D4" s="645"/>
      <c r="E4" s="645"/>
      <c r="F4" s="645"/>
      <c r="G4" s="645"/>
      <c r="H4" s="646"/>
    </row>
    <row r="5" spans="1:10" s="19" customFormat="1" ht="18" customHeight="1" thickBot="1" x14ac:dyDescent="0.25">
      <c r="A5" s="187"/>
      <c r="B5" s="1006" t="s">
        <v>119</v>
      </c>
      <c r="C5" s="969" t="s">
        <v>132</v>
      </c>
      <c r="D5" s="1008"/>
      <c r="E5" s="1008"/>
      <c r="F5" s="1008"/>
      <c r="G5" s="1008"/>
      <c r="H5" s="1009"/>
    </row>
    <row r="6" spans="1:10" s="19" customFormat="1" ht="35.25" customHeight="1" thickBot="1" x14ac:dyDescent="0.25">
      <c r="A6" s="187"/>
      <c r="B6" s="1007"/>
      <c r="C6" s="189" t="s">
        <v>232</v>
      </c>
      <c r="D6" s="482" t="s">
        <v>235</v>
      </c>
      <c r="E6" s="482" t="s">
        <v>234</v>
      </c>
      <c r="F6" s="482" t="s">
        <v>185</v>
      </c>
      <c r="G6" s="482" t="s">
        <v>331</v>
      </c>
      <c r="H6" s="189" t="s">
        <v>332</v>
      </c>
    </row>
    <row r="7" spans="1:10" s="19" customFormat="1" ht="1.5" customHeight="1" thickBot="1" x14ac:dyDescent="0.25">
      <c r="B7" s="183"/>
      <c r="C7" s="183"/>
      <c r="D7" s="183"/>
      <c r="E7" s="183"/>
      <c r="F7" s="183"/>
      <c r="G7" s="183"/>
      <c r="H7" s="183"/>
    </row>
    <row r="8" spans="1:10" s="19" customFormat="1" ht="3.75" customHeight="1" x14ac:dyDescent="0.2">
      <c r="B8" s="636"/>
      <c r="C8" s="71"/>
      <c r="D8" s="73"/>
      <c r="E8" s="73"/>
      <c r="F8" s="71"/>
      <c r="G8" s="307"/>
      <c r="H8" s="307"/>
    </row>
    <row r="9" spans="1:10" s="19" customFormat="1" ht="15" customHeight="1" x14ac:dyDescent="0.2">
      <c r="B9" s="814" t="s">
        <v>561</v>
      </c>
      <c r="C9" s="637"/>
      <c r="D9" s="637"/>
      <c r="E9" s="637"/>
      <c r="F9" s="637"/>
      <c r="G9" s="637"/>
      <c r="H9" s="637"/>
    </row>
    <row r="10" spans="1:10" s="19" customFormat="1" ht="15" customHeight="1" x14ac:dyDescent="0.2">
      <c r="B10" s="840" t="s">
        <v>0</v>
      </c>
      <c r="C10" s="638">
        <v>371.14519999999999</v>
      </c>
      <c r="D10" s="638">
        <v>1083.5891899999997</v>
      </c>
      <c r="E10" s="638">
        <v>714.40230999999994</v>
      </c>
      <c r="F10" s="638">
        <v>482.64757000000003</v>
      </c>
      <c r="G10" s="638">
        <v>3820.4547299999999</v>
      </c>
      <c r="H10" s="638">
        <v>1918.3856799999999</v>
      </c>
    </row>
    <row r="11" spans="1:10" s="19" customFormat="1" ht="15" customHeight="1" x14ac:dyDescent="0.2">
      <c r="B11" s="839" t="s">
        <v>1</v>
      </c>
      <c r="C11" s="637">
        <v>106.17314</v>
      </c>
      <c r="D11" s="637">
        <v>912.88585000000012</v>
      </c>
      <c r="E11" s="637">
        <v>557.31554999999992</v>
      </c>
      <c r="F11" s="637">
        <v>447.86004000000003</v>
      </c>
      <c r="G11" s="637">
        <v>4346.61031</v>
      </c>
      <c r="H11" s="637">
        <v>2331.86877</v>
      </c>
    </row>
    <row r="12" spans="1:10" s="19" customFormat="1" ht="15" customHeight="1" x14ac:dyDescent="0.2">
      <c r="B12" s="840" t="s">
        <v>2</v>
      </c>
      <c r="C12" s="638">
        <v>80.826909999999998</v>
      </c>
      <c r="D12" s="638">
        <v>1082.0664099999999</v>
      </c>
      <c r="E12" s="638">
        <v>651.99235999999996</v>
      </c>
      <c r="F12" s="638">
        <v>381.46219000000002</v>
      </c>
      <c r="G12" s="638">
        <v>5124.1605499999996</v>
      </c>
      <c r="H12" s="638">
        <v>2896.6240300000004</v>
      </c>
    </row>
    <row r="13" spans="1:10" s="19" customFormat="1" ht="15" customHeight="1" x14ac:dyDescent="0.2">
      <c r="B13" s="839" t="s">
        <v>3</v>
      </c>
      <c r="C13" s="637">
        <v>108.23992999999999</v>
      </c>
      <c r="D13" s="637">
        <v>974.4379899999999</v>
      </c>
      <c r="E13" s="637">
        <v>692.01171999999997</v>
      </c>
      <c r="F13" s="637">
        <v>270.92187999999999</v>
      </c>
      <c r="G13" s="637">
        <v>7792.3023700000003</v>
      </c>
      <c r="H13" s="637">
        <v>2348.3435600000003</v>
      </c>
    </row>
    <row r="14" spans="1:10" s="19" customFormat="1" ht="15" customHeight="1" x14ac:dyDescent="0.2">
      <c r="B14" s="840" t="s">
        <v>4</v>
      </c>
      <c r="C14" s="638">
        <v>107.76233999999999</v>
      </c>
      <c r="D14" s="638">
        <v>1071.8448500000002</v>
      </c>
      <c r="E14" s="638">
        <v>1221.3406499999999</v>
      </c>
      <c r="F14" s="638">
        <v>540.65038000000004</v>
      </c>
      <c r="G14" s="638">
        <v>8101.3450499999999</v>
      </c>
      <c r="H14" s="638">
        <v>1718.0972099999999</v>
      </c>
    </row>
    <row r="15" spans="1:10" s="19" customFormat="1" ht="15" customHeight="1" x14ac:dyDescent="0.2">
      <c r="B15" s="839" t="s">
        <v>5</v>
      </c>
      <c r="C15" s="637">
        <v>100.24913000000001</v>
      </c>
      <c r="D15" s="637">
        <v>998.34570999999994</v>
      </c>
      <c r="E15" s="637">
        <v>1085.7316799999999</v>
      </c>
      <c r="F15" s="637">
        <v>608.46559999999999</v>
      </c>
      <c r="G15" s="637">
        <v>6420.5098699999999</v>
      </c>
      <c r="H15" s="637">
        <v>1646.3906100000002</v>
      </c>
    </row>
    <row r="16" spans="1:10" s="19" customFormat="1" ht="15" customHeight="1" x14ac:dyDescent="0.2">
      <c r="B16" s="840"/>
      <c r="C16" s="638"/>
      <c r="D16" s="638"/>
      <c r="E16" s="638"/>
      <c r="F16" s="638"/>
      <c r="G16" s="638"/>
      <c r="H16" s="638"/>
    </row>
    <row r="17" spans="2:8" s="19" customFormat="1" ht="15" customHeight="1" x14ac:dyDescent="0.2">
      <c r="B17" s="814">
        <v>2018</v>
      </c>
      <c r="C17" s="637">
        <v>7229.1968099999995</v>
      </c>
      <c r="D17" s="637">
        <v>11221.76994</v>
      </c>
      <c r="E17" s="637">
        <v>10316.235269999999</v>
      </c>
      <c r="F17" s="637">
        <v>8618.4212800000005</v>
      </c>
      <c r="G17" s="637">
        <v>45661.966500000002</v>
      </c>
      <c r="H17" s="637">
        <v>25714.352369999997</v>
      </c>
    </row>
    <row r="18" spans="2:8" s="19" customFormat="1" ht="15" customHeight="1" x14ac:dyDescent="0.2">
      <c r="B18" s="840" t="s">
        <v>0</v>
      </c>
      <c r="C18" s="638">
        <v>474.96956000000006</v>
      </c>
      <c r="D18" s="638">
        <v>716.56832999999995</v>
      </c>
      <c r="E18" s="638">
        <v>642.27778999999998</v>
      </c>
      <c r="F18" s="638">
        <v>124.09616</v>
      </c>
      <c r="G18" s="638">
        <v>3303.855</v>
      </c>
      <c r="H18" s="638">
        <v>1905.4418799999999</v>
      </c>
    </row>
    <row r="19" spans="2:8" s="19" customFormat="1" ht="15" customHeight="1" x14ac:dyDescent="0.2">
      <c r="B19" s="839" t="s">
        <v>1</v>
      </c>
      <c r="C19" s="637">
        <v>483.88980999999995</v>
      </c>
      <c r="D19" s="637">
        <v>781.31548000000009</v>
      </c>
      <c r="E19" s="637">
        <v>1091.15293</v>
      </c>
      <c r="F19" s="637">
        <v>17.247600000000002</v>
      </c>
      <c r="G19" s="637">
        <v>3125.4148099999998</v>
      </c>
      <c r="H19" s="637">
        <v>2379.0136299999999</v>
      </c>
    </row>
    <row r="20" spans="2:8" s="19" customFormat="1" ht="15" customHeight="1" x14ac:dyDescent="0.2">
      <c r="B20" s="840" t="s">
        <v>2</v>
      </c>
      <c r="C20" s="638">
        <v>951.23390000000006</v>
      </c>
      <c r="D20" s="638">
        <v>1031.51126</v>
      </c>
      <c r="E20" s="638">
        <v>978.91304999999988</v>
      </c>
      <c r="F20" s="638">
        <v>93.597059999999999</v>
      </c>
      <c r="G20" s="638">
        <v>2648.4367299999999</v>
      </c>
      <c r="H20" s="638">
        <v>2325.8255399999998</v>
      </c>
    </row>
    <row r="21" spans="2:8" s="19" customFormat="1" ht="15" customHeight="1" x14ac:dyDescent="0.2">
      <c r="B21" s="839" t="s">
        <v>3</v>
      </c>
      <c r="C21" s="637">
        <v>574.07736</v>
      </c>
      <c r="D21" s="637">
        <v>953.37172999999996</v>
      </c>
      <c r="E21" s="637">
        <v>772.26085</v>
      </c>
      <c r="F21" s="637">
        <v>495.91452000000004</v>
      </c>
      <c r="G21" s="637">
        <v>5505.8657300000004</v>
      </c>
      <c r="H21" s="637">
        <v>3025.0726</v>
      </c>
    </row>
    <row r="22" spans="2:8" s="19" customFormat="1" ht="15" customHeight="1" x14ac:dyDescent="0.2">
      <c r="B22" s="840" t="s">
        <v>4</v>
      </c>
      <c r="C22" s="638">
        <v>621.40045000000009</v>
      </c>
      <c r="D22" s="638">
        <v>930.15246999999999</v>
      </c>
      <c r="E22" s="638">
        <v>1252.21983</v>
      </c>
      <c r="F22" s="638">
        <v>906.13995</v>
      </c>
      <c r="G22" s="638">
        <v>11457.613800000001</v>
      </c>
      <c r="H22" s="638">
        <v>1987.4416999999996</v>
      </c>
    </row>
    <row r="23" spans="2:8" s="19" customFormat="1" ht="15" customHeight="1" x14ac:dyDescent="0.2">
      <c r="B23" s="839" t="s">
        <v>5</v>
      </c>
      <c r="C23" s="637">
        <v>376.39739999999995</v>
      </c>
      <c r="D23" s="637">
        <v>822.87027999999975</v>
      </c>
      <c r="E23" s="637">
        <v>992.30210999999986</v>
      </c>
      <c r="F23" s="637">
        <v>646.62722999999994</v>
      </c>
      <c r="G23" s="637">
        <v>5264.5934200000002</v>
      </c>
      <c r="H23" s="637">
        <v>2426.4745499999999</v>
      </c>
    </row>
    <row r="24" spans="2:8" s="19" customFormat="1" ht="15" customHeight="1" x14ac:dyDescent="0.2">
      <c r="B24" s="840" t="s">
        <v>60</v>
      </c>
      <c r="C24" s="638">
        <v>565.87671999999998</v>
      </c>
      <c r="D24" s="638">
        <v>1054.2106099999999</v>
      </c>
      <c r="E24" s="638">
        <v>820.36288999999988</v>
      </c>
      <c r="F24" s="638">
        <v>2430.4778799999999</v>
      </c>
      <c r="G24" s="638">
        <v>4338.8310000000001</v>
      </c>
      <c r="H24" s="638">
        <v>1962.9199599999997</v>
      </c>
    </row>
    <row r="25" spans="2:8" s="19" customFormat="1" ht="15" customHeight="1" x14ac:dyDescent="0.2">
      <c r="B25" s="839" t="s">
        <v>61</v>
      </c>
      <c r="C25" s="637">
        <v>767.47648000000004</v>
      </c>
      <c r="D25" s="637">
        <v>1216.7638000000002</v>
      </c>
      <c r="E25" s="637">
        <v>1176.3971500000002</v>
      </c>
      <c r="F25" s="637">
        <v>669.86192999999992</v>
      </c>
      <c r="G25" s="637">
        <v>3252.6768500000003</v>
      </c>
      <c r="H25" s="637">
        <v>2520.2803200000003</v>
      </c>
    </row>
    <row r="26" spans="2:8" s="19" customFormat="1" ht="15" customHeight="1" x14ac:dyDescent="0.2">
      <c r="B26" s="840" t="s">
        <v>62</v>
      </c>
      <c r="C26" s="638">
        <v>825.35042999999996</v>
      </c>
      <c r="D26" s="638">
        <v>867.79791</v>
      </c>
      <c r="E26" s="638">
        <v>490.09341999999998</v>
      </c>
      <c r="F26" s="638">
        <v>513.66297999999995</v>
      </c>
      <c r="G26" s="638">
        <v>1569.7080000000001</v>
      </c>
      <c r="H26" s="638">
        <v>1694.3798800000002</v>
      </c>
    </row>
    <row r="27" spans="2:8" s="19" customFormat="1" ht="15" customHeight="1" x14ac:dyDescent="0.2">
      <c r="B27" s="839" t="s">
        <v>63</v>
      </c>
      <c r="C27" s="637">
        <v>547.79465000000005</v>
      </c>
      <c r="D27" s="637">
        <v>958.99228000000005</v>
      </c>
      <c r="E27" s="637">
        <v>589.37195999999994</v>
      </c>
      <c r="F27" s="637">
        <v>920.44799999999998</v>
      </c>
      <c r="G27" s="637">
        <v>2423.73011</v>
      </c>
      <c r="H27" s="637">
        <v>2367.8437999999996</v>
      </c>
    </row>
    <row r="28" spans="2:8" s="19" customFormat="1" ht="15" customHeight="1" x14ac:dyDescent="0.2">
      <c r="B28" s="840" t="s">
        <v>64</v>
      </c>
      <c r="C28" s="638">
        <v>463.17081000000002</v>
      </c>
      <c r="D28" s="638">
        <v>968.02331000000004</v>
      </c>
      <c r="E28" s="638">
        <v>502.99567999999999</v>
      </c>
      <c r="F28" s="638">
        <v>936.14353999999992</v>
      </c>
      <c r="G28" s="638">
        <v>764.63784999999996</v>
      </c>
      <c r="H28" s="638">
        <v>1951.8246799999997</v>
      </c>
    </row>
    <row r="29" spans="2:8" s="19" customFormat="1" ht="15" customHeight="1" x14ac:dyDescent="0.2">
      <c r="B29" s="839" t="s">
        <v>65</v>
      </c>
      <c r="C29" s="637">
        <v>577.55924000000005</v>
      </c>
      <c r="D29" s="637">
        <v>920.19247999999993</v>
      </c>
      <c r="E29" s="637">
        <v>1007.88761</v>
      </c>
      <c r="F29" s="637">
        <v>864.20443</v>
      </c>
      <c r="G29" s="637">
        <v>2006.6032</v>
      </c>
      <c r="H29" s="637">
        <v>1167.83383</v>
      </c>
    </row>
    <row r="30" spans="2:8" s="19" customFormat="1" ht="15" customHeight="1" x14ac:dyDescent="0.2">
      <c r="B30" s="802">
        <v>2017</v>
      </c>
      <c r="C30" s="638">
        <v>5551.45028</v>
      </c>
      <c r="D30" s="638">
        <v>11787.065210000001</v>
      </c>
      <c r="E30" s="638">
        <v>11009.372530000001</v>
      </c>
      <c r="F30" s="638">
        <v>4705.3853499999996</v>
      </c>
      <c r="G30" s="638">
        <v>44034.51799</v>
      </c>
      <c r="H30" s="638">
        <v>22796.771220000002</v>
      </c>
    </row>
    <row r="31" spans="2:8" s="19" customFormat="1" ht="15" customHeight="1" x14ac:dyDescent="0.2">
      <c r="B31" s="839" t="s">
        <v>0</v>
      </c>
      <c r="C31" s="637">
        <v>321.31725</v>
      </c>
      <c r="D31" s="637">
        <v>1168.1334399999998</v>
      </c>
      <c r="E31" s="637">
        <v>875.53326000000004</v>
      </c>
      <c r="F31" s="637">
        <v>627.33922999999993</v>
      </c>
      <c r="G31" s="637">
        <v>1126.8610700000002</v>
      </c>
      <c r="H31" s="637">
        <v>1410.78827</v>
      </c>
    </row>
    <row r="32" spans="2:8" s="19" customFormat="1" ht="15" customHeight="1" x14ac:dyDescent="0.2">
      <c r="B32" s="840" t="s">
        <v>1</v>
      </c>
      <c r="C32" s="638">
        <v>474.47205000000002</v>
      </c>
      <c r="D32" s="638">
        <v>900.12252999999998</v>
      </c>
      <c r="E32" s="638">
        <v>860.64585999999997</v>
      </c>
      <c r="F32" s="638">
        <v>171.52386999999999</v>
      </c>
      <c r="G32" s="638">
        <v>2583.5835099999999</v>
      </c>
      <c r="H32" s="638">
        <v>1588.64958</v>
      </c>
    </row>
    <row r="33" spans="2:8" s="19" customFormat="1" ht="15" customHeight="1" x14ac:dyDescent="0.2">
      <c r="B33" s="839" t="s">
        <v>2</v>
      </c>
      <c r="C33" s="637">
        <v>475.31852000000003</v>
      </c>
      <c r="D33" s="637">
        <v>1016.12846</v>
      </c>
      <c r="E33" s="637">
        <v>951.11775</v>
      </c>
      <c r="F33" s="637">
        <v>479.6703</v>
      </c>
      <c r="G33" s="637">
        <v>2646.5744300000001</v>
      </c>
      <c r="H33" s="637">
        <v>2055.5252500000001</v>
      </c>
    </row>
    <row r="34" spans="2:8" s="19" customFormat="1" ht="15" customHeight="1" x14ac:dyDescent="0.2">
      <c r="B34" s="840" t="s">
        <v>3</v>
      </c>
      <c r="C34" s="638">
        <v>347.06887999999998</v>
      </c>
      <c r="D34" s="638">
        <v>1054.5791399999998</v>
      </c>
      <c r="E34" s="638">
        <v>1156.3769600000001</v>
      </c>
      <c r="F34" s="638">
        <v>298.11478999999997</v>
      </c>
      <c r="G34" s="638">
        <v>4190.1251499999998</v>
      </c>
      <c r="H34" s="638">
        <v>1743.2787900000001</v>
      </c>
    </row>
    <row r="35" spans="2:8" s="19" customFormat="1" ht="15" customHeight="1" x14ac:dyDescent="0.2">
      <c r="B35" s="839" t="s">
        <v>4</v>
      </c>
      <c r="C35" s="637">
        <v>523.92039</v>
      </c>
      <c r="D35" s="637">
        <v>1026.26152</v>
      </c>
      <c r="E35" s="637">
        <v>1185.81774</v>
      </c>
      <c r="F35" s="637">
        <v>559.55676000000005</v>
      </c>
      <c r="G35" s="637">
        <v>4962.6054299999996</v>
      </c>
      <c r="H35" s="637">
        <v>1762.5717400000001</v>
      </c>
    </row>
    <row r="36" spans="2:8" s="19" customFormat="1" ht="15" customHeight="1" x14ac:dyDescent="0.2">
      <c r="B36" s="840" t="s">
        <v>5</v>
      </c>
      <c r="C36" s="638">
        <v>453.85124999999999</v>
      </c>
      <c r="D36" s="638">
        <v>1066.67047</v>
      </c>
      <c r="E36" s="638">
        <v>1045.82059</v>
      </c>
      <c r="F36" s="638">
        <v>754.91645999999992</v>
      </c>
      <c r="G36" s="638">
        <v>3285.5459599999999</v>
      </c>
      <c r="H36" s="638">
        <v>2046.03556</v>
      </c>
    </row>
    <row r="37" spans="2:8" s="19" customFormat="1" ht="15" customHeight="1" x14ac:dyDescent="0.2">
      <c r="B37" s="839" t="s">
        <v>60</v>
      </c>
      <c r="C37" s="637">
        <v>643.45380999999998</v>
      </c>
      <c r="D37" s="637">
        <v>965.95861000000002</v>
      </c>
      <c r="E37" s="637">
        <v>1183.2033999999999</v>
      </c>
      <c r="F37" s="637">
        <v>398.89143999999999</v>
      </c>
      <c r="G37" s="637">
        <v>4199.9806399999998</v>
      </c>
      <c r="H37" s="637">
        <v>1829.9719</v>
      </c>
    </row>
    <row r="38" spans="2:8" s="19" customFormat="1" ht="15" customHeight="1" x14ac:dyDescent="0.2">
      <c r="B38" s="840" t="s">
        <v>61</v>
      </c>
      <c r="C38" s="638">
        <v>725.40726000000006</v>
      </c>
      <c r="D38" s="638">
        <v>1086.8769600000001</v>
      </c>
      <c r="E38" s="638">
        <v>886.46763999999996</v>
      </c>
      <c r="F38" s="638">
        <v>485.47727999999995</v>
      </c>
      <c r="G38" s="638">
        <v>5039.2873</v>
      </c>
      <c r="H38" s="638">
        <v>1505.7472799999998</v>
      </c>
    </row>
    <row r="39" spans="2:8" s="19" customFormat="1" ht="15" customHeight="1" x14ac:dyDescent="0.2">
      <c r="B39" s="839" t="s">
        <v>62</v>
      </c>
      <c r="C39" s="637">
        <v>281.52321000000001</v>
      </c>
      <c r="D39" s="637">
        <v>930.92568999999992</v>
      </c>
      <c r="E39" s="637">
        <v>960.25274000000002</v>
      </c>
      <c r="F39" s="637">
        <v>258.13821000000002</v>
      </c>
      <c r="G39" s="637">
        <v>2434.3706699999998</v>
      </c>
      <c r="H39" s="637">
        <v>1840.0470800000001</v>
      </c>
    </row>
    <row r="40" spans="2:8" s="19" customFormat="1" ht="15" customHeight="1" x14ac:dyDescent="0.2">
      <c r="B40" s="840" t="s">
        <v>63</v>
      </c>
      <c r="C40" s="638">
        <v>432.00564000000003</v>
      </c>
      <c r="D40" s="638">
        <v>791.33504000000005</v>
      </c>
      <c r="E40" s="638">
        <v>570.47134000000005</v>
      </c>
      <c r="F40" s="638">
        <v>120.86787</v>
      </c>
      <c r="G40" s="638">
        <v>3472.68424</v>
      </c>
      <c r="H40" s="638">
        <v>2698.29655</v>
      </c>
    </row>
    <row r="41" spans="2:8" s="19" customFormat="1" ht="15" customHeight="1" x14ac:dyDescent="0.2">
      <c r="B41" s="839" t="s">
        <v>64</v>
      </c>
      <c r="C41" s="637">
        <v>416.42753000000005</v>
      </c>
      <c r="D41" s="637">
        <v>907.59741000000008</v>
      </c>
      <c r="E41" s="637">
        <v>643.04206000000011</v>
      </c>
      <c r="F41" s="637">
        <v>297.58888000000002</v>
      </c>
      <c r="G41" s="637">
        <v>4280.17076</v>
      </c>
      <c r="H41" s="637">
        <v>2573.8629999999994</v>
      </c>
    </row>
    <row r="42" spans="2:8" s="19" customFormat="1" ht="15" customHeight="1" x14ac:dyDescent="0.2">
      <c r="B42" s="840" t="s">
        <v>65</v>
      </c>
      <c r="C42" s="638">
        <v>456.68448999999998</v>
      </c>
      <c r="D42" s="638">
        <v>872.47593999999992</v>
      </c>
      <c r="E42" s="638">
        <v>690.62318999999991</v>
      </c>
      <c r="F42" s="638">
        <v>253.30026000000001</v>
      </c>
      <c r="G42" s="638">
        <v>5812.72883</v>
      </c>
      <c r="H42" s="638">
        <v>1741.9962200000002</v>
      </c>
    </row>
    <row r="43" spans="2:8" s="19" customFormat="1" ht="15" customHeight="1" x14ac:dyDescent="0.2">
      <c r="B43" s="814">
        <v>2016</v>
      </c>
      <c r="C43" s="637">
        <v>5509.4212600000001</v>
      </c>
      <c r="D43" s="637">
        <v>11017.373599999999</v>
      </c>
      <c r="E43" s="637">
        <v>11338.169879999999</v>
      </c>
      <c r="F43" s="637">
        <v>8541.0867400000006</v>
      </c>
      <c r="G43" s="637">
        <v>55027.724090000003</v>
      </c>
      <c r="H43" s="637">
        <v>17576.578109999999</v>
      </c>
    </row>
    <row r="44" spans="2:8" s="19" customFormat="1" ht="15" customHeight="1" x14ac:dyDescent="0.2">
      <c r="B44" s="840" t="s">
        <v>0</v>
      </c>
      <c r="C44" s="638">
        <v>393.64017000000001</v>
      </c>
      <c r="D44" s="638">
        <v>810.63732999999991</v>
      </c>
      <c r="E44" s="638">
        <v>595.48390000000006</v>
      </c>
      <c r="F44" s="638">
        <v>496.3254</v>
      </c>
      <c r="G44" s="638">
        <v>4924.9649900000004</v>
      </c>
      <c r="H44" s="638">
        <v>1181.0462</v>
      </c>
    </row>
    <row r="45" spans="2:8" s="19" customFormat="1" ht="15" customHeight="1" x14ac:dyDescent="0.2">
      <c r="B45" s="839" t="s">
        <v>1</v>
      </c>
      <c r="C45" s="637">
        <v>438.03068999999999</v>
      </c>
      <c r="D45" s="637">
        <v>756.99555000000009</v>
      </c>
      <c r="E45" s="637">
        <v>489.10626999999999</v>
      </c>
      <c r="F45" s="637">
        <v>965.75517999999988</v>
      </c>
      <c r="G45" s="637">
        <v>4660.8914000000004</v>
      </c>
      <c r="H45" s="637">
        <v>1439.93326</v>
      </c>
    </row>
    <row r="46" spans="2:8" s="19" customFormat="1" ht="15" customHeight="1" x14ac:dyDescent="0.2">
      <c r="B46" s="840" t="s">
        <v>2</v>
      </c>
      <c r="C46" s="638">
        <v>376.71661999999998</v>
      </c>
      <c r="D46" s="638">
        <v>845.90382</v>
      </c>
      <c r="E46" s="638">
        <v>877.56105000000002</v>
      </c>
      <c r="F46" s="638">
        <v>1113.95831</v>
      </c>
      <c r="G46" s="638">
        <v>4842.6840100000009</v>
      </c>
      <c r="H46" s="638">
        <v>1599.7294899999999</v>
      </c>
    </row>
    <row r="47" spans="2:8" s="19" customFormat="1" ht="15" customHeight="1" x14ac:dyDescent="0.2">
      <c r="B47" s="839" t="s">
        <v>3</v>
      </c>
      <c r="C47" s="637">
        <v>559.85676000000001</v>
      </c>
      <c r="D47" s="637">
        <v>752.15346999999997</v>
      </c>
      <c r="E47" s="637">
        <v>741.36229000000003</v>
      </c>
      <c r="F47" s="637">
        <v>707.11268000000007</v>
      </c>
      <c r="G47" s="637">
        <v>4779.8658700000005</v>
      </c>
      <c r="H47" s="637">
        <v>1657.32699</v>
      </c>
    </row>
    <row r="48" spans="2:8" s="19" customFormat="1" ht="15" customHeight="1" x14ac:dyDescent="0.2">
      <c r="B48" s="840" t="s">
        <v>4</v>
      </c>
      <c r="C48" s="638">
        <v>498.30829000000006</v>
      </c>
      <c r="D48" s="638">
        <v>760.81104000000005</v>
      </c>
      <c r="E48" s="638">
        <v>875.55349000000001</v>
      </c>
      <c r="F48" s="638">
        <v>1072.2701499999998</v>
      </c>
      <c r="G48" s="638">
        <v>4938.0833700000003</v>
      </c>
      <c r="H48" s="638">
        <v>1809.11887</v>
      </c>
    </row>
    <row r="49" spans="2:8" s="19" customFormat="1" ht="15" customHeight="1" x14ac:dyDescent="0.2">
      <c r="B49" s="839" t="s">
        <v>5</v>
      </c>
      <c r="C49" s="637">
        <v>577.00801999999999</v>
      </c>
      <c r="D49" s="637">
        <v>707.27317000000005</v>
      </c>
      <c r="E49" s="637">
        <v>645.6470700000001</v>
      </c>
      <c r="F49" s="637">
        <v>1134.6558600000001</v>
      </c>
      <c r="G49" s="637">
        <v>4958.4802800000007</v>
      </c>
      <c r="H49" s="637">
        <v>1444.35626</v>
      </c>
    </row>
    <row r="50" spans="2:8" s="19" customFormat="1" ht="15" customHeight="1" x14ac:dyDescent="0.2">
      <c r="B50" s="840" t="s">
        <v>60</v>
      </c>
      <c r="C50" s="638">
        <v>128.04491000000002</v>
      </c>
      <c r="D50" s="638">
        <v>1172.9321399999999</v>
      </c>
      <c r="E50" s="638">
        <v>914.80256999999995</v>
      </c>
      <c r="F50" s="638">
        <v>726.55206999999996</v>
      </c>
      <c r="G50" s="638">
        <v>4373.7155199999997</v>
      </c>
      <c r="H50" s="638">
        <v>1610.8677400000001</v>
      </c>
    </row>
    <row r="51" spans="2:8" s="19" customFormat="1" ht="15" customHeight="1" x14ac:dyDescent="0.2">
      <c r="B51" s="839" t="s">
        <v>61</v>
      </c>
      <c r="C51" s="637">
        <v>857.47509000000014</v>
      </c>
      <c r="D51" s="637">
        <v>1202.55726</v>
      </c>
      <c r="E51" s="637">
        <v>1304.1841200000001</v>
      </c>
      <c r="F51" s="637">
        <v>652.98642000000007</v>
      </c>
      <c r="G51" s="637">
        <v>7240.8830599999992</v>
      </c>
      <c r="H51" s="637">
        <v>1137.66552</v>
      </c>
    </row>
    <row r="52" spans="2:8" s="19" customFormat="1" ht="15" customHeight="1" x14ac:dyDescent="0.2">
      <c r="B52" s="840" t="s">
        <v>62</v>
      </c>
      <c r="C52" s="638">
        <v>535.72295999999994</v>
      </c>
      <c r="D52" s="638">
        <v>1017.7834799999999</v>
      </c>
      <c r="E52" s="638">
        <v>1823.7521699999998</v>
      </c>
      <c r="F52" s="638">
        <v>486.72571000000005</v>
      </c>
      <c r="G52" s="638">
        <v>4530.57384</v>
      </c>
      <c r="H52" s="638">
        <v>1427.2182</v>
      </c>
    </row>
    <row r="53" spans="2:8" s="19" customFormat="1" ht="15" customHeight="1" x14ac:dyDescent="0.2">
      <c r="B53" s="839" t="s">
        <v>63</v>
      </c>
      <c r="C53" s="637">
        <v>256.38145000000003</v>
      </c>
      <c r="D53" s="637">
        <v>1042.9716599999999</v>
      </c>
      <c r="E53" s="637">
        <v>1409.3048900000001</v>
      </c>
      <c r="F53" s="637">
        <v>306.95115000000004</v>
      </c>
      <c r="G53" s="637">
        <v>4396.5144</v>
      </c>
      <c r="H53" s="637">
        <v>1196.91086</v>
      </c>
    </row>
    <row r="54" spans="2:8" s="19" customFormat="1" ht="15" customHeight="1" x14ac:dyDescent="0.2">
      <c r="B54" s="840" t="s">
        <v>64</v>
      </c>
      <c r="C54" s="638">
        <v>158.37468000000001</v>
      </c>
      <c r="D54" s="638">
        <v>1085.5504099999998</v>
      </c>
      <c r="E54" s="638">
        <v>1006.77001</v>
      </c>
      <c r="F54" s="638">
        <v>263.34848999999997</v>
      </c>
      <c r="G54" s="638">
        <v>3420.0754200000001</v>
      </c>
      <c r="H54" s="638">
        <v>1473.0126299999999</v>
      </c>
    </row>
    <row r="55" spans="2:8" s="19" customFormat="1" ht="15" customHeight="1" x14ac:dyDescent="0.2">
      <c r="B55" s="839" t="s">
        <v>65</v>
      </c>
      <c r="C55" s="637">
        <v>729.86162000000002</v>
      </c>
      <c r="D55" s="637">
        <v>861.80426999999997</v>
      </c>
      <c r="E55" s="637">
        <v>654.64205000000004</v>
      </c>
      <c r="F55" s="637">
        <v>614.44532000000004</v>
      </c>
      <c r="G55" s="637">
        <v>1960.9919300000001</v>
      </c>
      <c r="H55" s="637">
        <v>1599.3920899999998</v>
      </c>
    </row>
    <row r="56" spans="2:8" s="19" customFormat="1" ht="15" customHeight="1" x14ac:dyDescent="0.2">
      <c r="B56" s="802">
        <v>2015</v>
      </c>
      <c r="C56" s="638">
        <v>6991.0857999999998</v>
      </c>
      <c r="D56" s="638">
        <v>9142.682420000001</v>
      </c>
      <c r="E56" s="638">
        <v>8362.5059700000002</v>
      </c>
      <c r="F56" s="638">
        <v>4465.21414</v>
      </c>
      <c r="G56" s="638">
        <v>38373.080609999997</v>
      </c>
      <c r="H56" s="638">
        <v>18240.681130000001</v>
      </c>
    </row>
    <row r="57" spans="2:8" s="19" customFormat="1" ht="15" customHeight="1" x14ac:dyDescent="0.2">
      <c r="B57" s="839" t="s">
        <v>0</v>
      </c>
      <c r="C57" s="637">
        <v>533.48184000000003</v>
      </c>
      <c r="D57" s="637">
        <v>728.25436000000002</v>
      </c>
      <c r="E57" s="637">
        <v>960.57607999999993</v>
      </c>
      <c r="F57" s="637">
        <v>52.65</v>
      </c>
      <c r="G57" s="637">
        <v>944.04701999999997</v>
      </c>
      <c r="H57" s="637">
        <v>1368.81792</v>
      </c>
    </row>
    <row r="58" spans="2:8" s="19" customFormat="1" ht="15" customHeight="1" x14ac:dyDescent="0.2">
      <c r="B58" s="840" t="s">
        <v>1</v>
      </c>
      <c r="C58" s="638">
        <v>780.41790000000003</v>
      </c>
      <c r="D58" s="638">
        <v>735.51390000000004</v>
      </c>
      <c r="E58" s="638">
        <v>1656.3743899999999</v>
      </c>
      <c r="F58" s="638">
        <v>54.174870000000006</v>
      </c>
      <c r="G58" s="638">
        <v>2159.8797200000004</v>
      </c>
      <c r="H58" s="638">
        <v>1545.9322100000002</v>
      </c>
    </row>
    <row r="59" spans="2:8" s="19" customFormat="1" ht="15" customHeight="1" x14ac:dyDescent="0.2">
      <c r="B59" s="839" t="s">
        <v>2</v>
      </c>
      <c r="C59" s="637">
        <v>336.95769999999993</v>
      </c>
      <c r="D59" s="637">
        <v>843.33547999999996</v>
      </c>
      <c r="E59" s="637">
        <v>755.59690000000001</v>
      </c>
      <c r="F59" s="637">
        <v>194.12650999999997</v>
      </c>
      <c r="G59" s="637">
        <v>3477.0713799999999</v>
      </c>
      <c r="H59" s="637">
        <v>1922.10259</v>
      </c>
    </row>
    <row r="60" spans="2:8" s="19" customFormat="1" ht="15" customHeight="1" x14ac:dyDescent="0.2">
      <c r="B60" s="840" t="s">
        <v>3</v>
      </c>
      <c r="C60" s="638">
        <v>456.51110999999997</v>
      </c>
      <c r="D60" s="638">
        <v>745.58609000000001</v>
      </c>
      <c r="E60" s="638">
        <v>881.78453999999999</v>
      </c>
      <c r="F60" s="638">
        <v>2.8787699999999998</v>
      </c>
      <c r="G60" s="638">
        <v>5063.94218</v>
      </c>
      <c r="H60" s="638">
        <v>1378.2877699999999</v>
      </c>
    </row>
    <row r="61" spans="2:8" s="19" customFormat="1" ht="15" customHeight="1" x14ac:dyDescent="0.2">
      <c r="B61" s="839" t="s">
        <v>4</v>
      </c>
      <c r="C61" s="637">
        <v>151.65199999999999</v>
      </c>
      <c r="D61" s="637">
        <v>767.92367000000002</v>
      </c>
      <c r="E61" s="637">
        <v>333.29902000000004</v>
      </c>
      <c r="F61" s="637">
        <v>172.10234</v>
      </c>
      <c r="G61" s="637">
        <v>4735.1295499999997</v>
      </c>
      <c r="H61" s="637">
        <v>1218.76053</v>
      </c>
    </row>
    <row r="62" spans="2:8" s="19" customFormat="1" ht="15" customHeight="1" x14ac:dyDescent="0.2">
      <c r="B62" s="840" t="s">
        <v>5</v>
      </c>
      <c r="C62" s="638">
        <v>453.64917000000003</v>
      </c>
      <c r="D62" s="638">
        <v>741.77917000000002</v>
      </c>
      <c r="E62" s="638">
        <v>702.89667000000009</v>
      </c>
      <c r="F62" s="638">
        <v>486.44855999999999</v>
      </c>
      <c r="G62" s="638">
        <v>3650.4685499999996</v>
      </c>
      <c r="H62" s="638">
        <v>1686.2403700000002</v>
      </c>
    </row>
    <row r="63" spans="2:8" s="19" customFormat="1" ht="15" customHeight="1" x14ac:dyDescent="0.2">
      <c r="B63" s="839" t="s">
        <v>60</v>
      </c>
      <c r="C63" s="637">
        <v>775.02170999999998</v>
      </c>
      <c r="D63" s="637">
        <v>936.81899999999996</v>
      </c>
      <c r="E63" s="637">
        <v>575.55647999999997</v>
      </c>
      <c r="F63" s="637">
        <v>717.68133999999998</v>
      </c>
      <c r="G63" s="637">
        <v>6046.3814699999994</v>
      </c>
      <c r="H63" s="637">
        <v>1471.6078900000002</v>
      </c>
    </row>
    <row r="64" spans="2:8" s="19" customFormat="1" ht="15" customHeight="1" x14ac:dyDescent="0.2">
      <c r="B64" s="840" t="s">
        <v>61</v>
      </c>
      <c r="C64" s="638">
        <v>581.67744999999991</v>
      </c>
      <c r="D64" s="638">
        <v>754.24153000000001</v>
      </c>
      <c r="E64" s="638">
        <v>516.1851099999999</v>
      </c>
      <c r="F64" s="638">
        <v>1051.18516</v>
      </c>
      <c r="G64" s="638">
        <v>3025.3513499999999</v>
      </c>
      <c r="H64" s="638">
        <v>1440.1351000000002</v>
      </c>
    </row>
    <row r="65" spans="2:8" s="19" customFormat="1" ht="15" customHeight="1" x14ac:dyDescent="0.2">
      <c r="B65" s="839" t="s">
        <v>62</v>
      </c>
      <c r="C65" s="637">
        <v>451.86336999999997</v>
      </c>
      <c r="D65" s="637">
        <v>694.9301999999999</v>
      </c>
      <c r="E65" s="637">
        <v>429.92352999999997</v>
      </c>
      <c r="F65" s="637">
        <v>131.25</v>
      </c>
      <c r="G65" s="637">
        <v>2130.2440999999999</v>
      </c>
      <c r="H65" s="637">
        <v>1247.7131999999999</v>
      </c>
    </row>
    <row r="66" spans="2:8" s="19" customFormat="1" ht="15" customHeight="1" x14ac:dyDescent="0.2">
      <c r="B66" s="840" t="s">
        <v>63</v>
      </c>
      <c r="C66" s="638">
        <v>651.29780000000005</v>
      </c>
      <c r="D66" s="638">
        <v>746.37734</v>
      </c>
      <c r="E66" s="638">
        <v>776.22573</v>
      </c>
      <c r="F66" s="638">
        <v>233.43123</v>
      </c>
      <c r="G66" s="638">
        <v>2610.6484</v>
      </c>
      <c r="H66" s="638">
        <v>1683.9589700000001</v>
      </c>
    </row>
    <row r="67" spans="2:8" s="19" customFormat="1" ht="15" customHeight="1" x14ac:dyDescent="0.2">
      <c r="B67" s="839" t="s">
        <v>64</v>
      </c>
      <c r="C67" s="637">
        <v>788.88238999999999</v>
      </c>
      <c r="D67" s="637">
        <v>764.50725999999997</v>
      </c>
      <c r="E67" s="637">
        <v>440.57951000000003</v>
      </c>
      <c r="F67" s="637">
        <v>623.22319999999991</v>
      </c>
      <c r="G67" s="637">
        <v>2727.7754599999998</v>
      </c>
      <c r="H67" s="637">
        <v>1560.6185699999999</v>
      </c>
    </row>
    <row r="68" spans="2:8" s="19" customFormat="1" ht="15" customHeight="1" x14ac:dyDescent="0.2">
      <c r="B68" s="840" t="s">
        <v>65</v>
      </c>
      <c r="C68" s="638">
        <v>1029.67336</v>
      </c>
      <c r="D68" s="638">
        <v>683.41442000000006</v>
      </c>
      <c r="E68" s="638">
        <v>333.50801000000001</v>
      </c>
      <c r="F68" s="638">
        <v>746.06215999999995</v>
      </c>
      <c r="G68" s="638">
        <v>1802.1414299999999</v>
      </c>
      <c r="H68" s="638">
        <v>1716.5060100000003</v>
      </c>
    </row>
    <row r="69" spans="2:8" s="19" customFormat="1" ht="15" customHeight="1" x14ac:dyDescent="0.2">
      <c r="B69" s="814">
        <v>2014</v>
      </c>
      <c r="C69" s="637">
        <v>5908.2814100000014</v>
      </c>
      <c r="D69" s="637">
        <v>7888.3768499999996</v>
      </c>
      <c r="E69" s="637">
        <v>16529.482739999999</v>
      </c>
      <c r="F69" s="637">
        <v>1371.3708200000001</v>
      </c>
      <c r="G69" s="637">
        <v>27392.269770000003</v>
      </c>
      <c r="H69" s="637">
        <v>21427.596530000003</v>
      </c>
    </row>
    <row r="70" spans="2:8" s="19" customFormat="1" ht="15" customHeight="1" x14ac:dyDescent="0.2">
      <c r="B70" s="840" t="s">
        <v>0</v>
      </c>
      <c r="C70" s="638">
        <v>357.95736999999997</v>
      </c>
      <c r="D70" s="638">
        <v>533.64355</v>
      </c>
      <c r="E70" s="638">
        <v>1417.3040000000001</v>
      </c>
      <c r="F70" s="638">
        <v>2.6272500000000001</v>
      </c>
      <c r="G70" s="638">
        <v>473.57840000000004</v>
      </c>
      <c r="H70" s="638">
        <v>1565.6372300000003</v>
      </c>
    </row>
    <row r="71" spans="2:8" s="19" customFormat="1" ht="15" customHeight="1" x14ac:dyDescent="0.2">
      <c r="B71" s="839" t="s">
        <v>1</v>
      </c>
      <c r="C71" s="637">
        <v>393.47232000000002</v>
      </c>
      <c r="D71" s="637">
        <v>670.33058999999992</v>
      </c>
      <c r="E71" s="637">
        <v>1458.4299799999999</v>
      </c>
      <c r="F71" s="637">
        <v>2.1396199999999999</v>
      </c>
      <c r="G71" s="637">
        <v>2319.0079999999998</v>
      </c>
      <c r="H71" s="637">
        <v>1410.6070600000003</v>
      </c>
    </row>
    <row r="72" spans="2:8" s="19" customFormat="1" ht="15" customHeight="1" x14ac:dyDescent="0.2">
      <c r="B72" s="840" t="s">
        <v>2</v>
      </c>
      <c r="C72" s="638">
        <v>479.69682</v>
      </c>
      <c r="D72" s="638">
        <v>568.85894999999994</v>
      </c>
      <c r="E72" s="638">
        <v>1900.93833</v>
      </c>
      <c r="F72" s="638">
        <v>184.31727999999998</v>
      </c>
      <c r="G72" s="638">
        <v>3285.4615800000001</v>
      </c>
      <c r="H72" s="638">
        <v>1598.0713899999996</v>
      </c>
    </row>
    <row r="73" spans="2:8" s="19" customFormat="1" ht="15" customHeight="1" x14ac:dyDescent="0.2">
      <c r="B73" s="839" t="s">
        <v>3</v>
      </c>
      <c r="C73" s="637">
        <v>241.73428000000001</v>
      </c>
      <c r="D73" s="637">
        <v>659.00192000000004</v>
      </c>
      <c r="E73" s="637">
        <v>2205.19209</v>
      </c>
      <c r="F73" s="637">
        <v>0.44400000000000001</v>
      </c>
      <c r="G73" s="637">
        <v>4618.4315999999999</v>
      </c>
      <c r="H73" s="637">
        <v>2513.5805499999997</v>
      </c>
    </row>
    <row r="74" spans="2:8" s="19" customFormat="1" ht="15" customHeight="1" x14ac:dyDescent="0.2">
      <c r="B74" s="840" t="s">
        <v>4</v>
      </c>
      <c r="C74" s="638">
        <v>904.59632999999997</v>
      </c>
      <c r="D74" s="638">
        <v>602.35762</v>
      </c>
      <c r="E74" s="638">
        <v>1307.26315</v>
      </c>
      <c r="F74" s="638">
        <v>282.45920000000001</v>
      </c>
      <c r="G74" s="638">
        <v>3390.4845799999998</v>
      </c>
      <c r="H74" s="638">
        <v>1765.7960799999998</v>
      </c>
    </row>
    <row r="75" spans="2:8" s="19" customFormat="1" ht="15" customHeight="1" x14ac:dyDescent="0.2">
      <c r="B75" s="839" t="s">
        <v>5</v>
      </c>
      <c r="C75" s="637">
        <v>831.89391999999998</v>
      </c>
      <c r="D75" s="637">
        <v>621.72360000000003</v>
      </c>
      <c r="E75" s="637">
        <v>1160.2494799999999</v>
      </c>
      <c r="F75" s="637">
        <v>10.571</v>
      </c>
      <c r="G75" s="637">
        <v>3280.68</v>
      </c>
      <c r="H75" s="637">
        <v>1883.2057400000003</v>
      </c>
    </row>
    <row r="76" spans="2:8" s="19" customFormat="1" ht="15" customHeight="1" x14ac:dyDescent="0.2">
      <c r="B76" s="840" t="s">
        <v>60</v>
      </c>
      <c r="C76" s="638">
        <v>685.57736999999997</v>
      </c>
      <c r="D76" s="638">
        <v>796.27789000000007</v>
      </c>
      <c r="E76" s="638">
        <v>1101.2674099999999</v>
      </c>
      <c r="F76" s="638">
        <v>110.90519999999999</v>
      </c>
      <c r="G76" s="638">
        <v>3075.9021600000005</v>
      </c>
      <c r="H76" s="638">
        <v>1942.4867499999998</v>
      </c>
    </row>
    <row r="77" spans="2:8" s="19" customFormat="1" ht="15" customHeight="1" x14ac:dyDescent="0.2">
      <c r="B77" s="839" t="s">
        <v>61</v>
      </c>
      <c r="C77" s="637">
        <v>449.67278000000005</v>
      </c>
      <c r="D77" s="637">
        <v>710.40622999999994</v>
      </c>
      <c r="E77" s="637">
        <v>1279.3167700000001</v>
      </c>
      <c r="F77" s="637">
        <v>460.05849999999998</v>
      </c>
      <c r="G77" s="637">
        <v>2377.3256999999999</v>
      </c>
      <c r="H77" s="637">
        <v>1800.5414599999999</v>
      </c>
    </row>
    <row r="78" spans="2:8" s="19" customFormat="1" ht="15" customHeight="1" x14ac:dyDescent="0.2">
      <c r="B78" s="840" t="s">
        <v>62</v>
      </c>
      <c r="C78" s="638">
        <v>128.19869</v>
      </c>
      <c r="D78" s="638">
        <v>667.65741000000003</v>
      </c>
      <c r="E78" s="638">
        <v>1191.88177</v>
      </c>
      <c r="F78" s="638">
        <v>111.51007999999999</v>
      </c>
      <c r="G78" s="638">
        <v>1870.0164</v>
      </c>
      <c r="H78" s="638">
        <v>1833.5901100000003</v>
      </c>
    </row>
    <row r="79" spans="2:8" s="19" customFormat="1" ht="15" customHeight="1" x14ac:dyDescent="0.2">
      <c r="B79" s="839" t="s">
        <v>63</v>
      </c>
      <c r="C79" s="637">
        <v>480.54444999999998</v>
      </c>
      <c r="D79" s="637">
        <v>677.62267000000008</v>
      </c>
      <c r="E79" s="637">
        <v>927.31768999999997</v>
      </c>
      <c r="F79" s="637">
        <v>110.89919999999999</v>
      </c>
      <c r="G79" s="637">
        <v>1327.1313500000001</v>
      </c>
      <c r="H79" s="637">
        <v>1984.68328</v>
      </c>
    </row>
    <row r="80" spans="2:8" s="19" customFormat="1" ht="15" customHeight="1" x14ac:dyDescent="0.2">
      <c r="B80" s="840" t="s">
        <v>64</v>
      </c>
      <c r="C80" s="638">
        <v>483.80813000000001</v>
      </c>
      <c r="D80" s="638">
        <v>756.99261999999999</v>
      </c>
      <c r="E80" s="638">
        <v>1199.1317200000001</v>
      </c>
      <c r="F80" s="638">
        <v>4.6828000000000003</v>
      </c>
      <c r="G80" s="638">
        <v>764.87</v>
      </c>
      <c r="H80" s="638">
        <v>1453.7851300000002</v>
      </c>
    </row>
    <row r="81" spans="2:8" s="19" customFormat="1" ht="15" customHeight="1" x14ac:dyDescent="0.2">
      <c r="B81" s="839" t="s">
        <v>65</v>
      </c>
      <c r="C81" s="637">
        <v>471.12894999999997</v>
      </c>
      <c r="D81" s="637">
        <v>623.50380000000007</v>
      </c>
      <c r="E81" s="637">
        <v>1381.1903499999999</v>
      </c>
      <c r="F81" s="637">
        <v>90.756690000000006</v>
      </c>
      <c r="G81" s="637">
        <v>609.38</v>
      </c>
      <c r="H81" s="637">
        <v>1675.6117499999998</v>
      </c>
    </row>
    <row r="82" spans="2:8" s="19" customFormat="1" ht="15" customHeight="1" x14ac:dyDescent="0.2">
      <c r="B82" s="802">
        <v>2013</v>
      </c>
      <c r="C82" s="638">
        <v>6406.7012699999996</v>
      </c>
      <c r="D82" s="638">
        <v>6269.0778500000006</v>
      </c>
      <c r="E82" s="638">
        <v>18264.898269999998</v>
      </c>
      <c r="F82" s="638">
        <v>701.64484000000004</v>
      </c>
      <c r="G82" s="638">
        <v>26674.444479999998</v>
      </c>
      <c r="H82" s="638">
        <v>21642.721599999997</v>
      </c>
    </row>
    <row r="83" spans="2:8" s="19" customFormat="1" ht="15" customHeight="1" x14ac:dyDescent="0.2">
      <c r="B83" s="839" t="s">
        <v>0</v>
      </c>
      <c r="C83" s="637">
        <v>396.41872999999998</v>
      </c>
      <c r="D83" s="637">
        <v>399.63708000000003</v>
      </c>
      <c r="E83" s="637">
        <v>1192.97993</v>
      </c>
      <c r="F83" s="637">
        <v>0</v>
      </c>
      <c r="G83" s="637">
        <v>1368.8097499999999</v>
      </c>
      <c r="H83" s="637">
        <v>1722.6959099999997</v>
      </c>
    </row>
    <row r="84" spans="2:8" s="19" customFormat="1" ht="15" customHeight="1" x14ac:dyDescent="0.2">
      <c r="B84" s="840" t="s">
        <v>1</v>
      </c>
      <c r="C84" s="638">
        <v>459.86847999999998</v>
      </c>
      <c r="D84" s="638">
        <v>483.12458000000004</v>
      </c>
      <c r="E84" s="638">
        <v>1206.3048200000001</v>
      </c>
      <c r="F84" s="638">
        <v>3.46401</v>
      </c>
      <c r="G84" s="638">
        <v>1489.8515800000002</v>
      </c>
      <c r="H84" s="638">
        <v>1539.6934800000001</v>
      </c>
    </row>
    <row r="85" spans="2:8" s="19" customFormat="1" ht="15" customHeight="1" x14ac:dyDescent="0.2">
      <c r="B85" s="839" t="s">
        <v>2</v>
      </c>
      <c r="C85" s="637">
        <v>497.17039</v>
      </c>
      <c r="D85" s="637">
        <v>643.09728000000007</v>
      </c>
      <c r="E85" s="637">
        <v>1429.81441</v>
      </c>
      <c r="F85" s="637">
        <v>160.27086</v>
      </c>
      <c r="G85" s="637">
        <v>1314.20616</v>
      </c>
      <c r="H85" s="637">
        <v>1406.4343399999998</v>
      </c>
    </row>
    <row r="86" spans="2:8" s="19" customFormat="1" ht="15" customHeight="1" x14ac:dyDescent="0.2">
      <c r="B86" s="840" t="s">
        <v>3</v>
      </c>
      <c r="C86" s="638">
        <v>397.73603000000003</v>
      </c>
      <c r="D86" s="638">
        <v>398.67333000000002</v>
      </c>
      <c r="E86" s="638">
        <v>1620.03565</v>
      </c>
      <c r="F86" s="638">
        <v>12.07249</v>
      </c>
      <c r="G86" s="638">
        <v>1458.76605</v>
      </c>
      <c r="H86" s="638">
        <v>943.67591000000004</v>
      </c>
    </row>
    <row r="87" spans="2:8" s="19" customFormat="1" ht="15" customHeight="1" x14ac:dyDescent="0.2">
      <c r="B87" s="839" t="s">
        <v>4</v>
      </c>
      <c r="C87" s="637">
        <v>815.67422999999997</v>
      </c>
      <c r="D87" s="637">
        <v>652.9034200000001</v>
      </c>
      <c r="E87" s="637">
        <v>1851.7771200000002</v>
      </c>
      <c r="F87" s="637">
        <v>78.691469999999995</v>
      </c>
      <c r="G87" s="637">
        <v>1875.1241599999998</v>
      </c>
      <c r="H87" s="637">
        <v>1476.8780199999999</v>
      </c>
    </row>
    <row r="88" spans="2:8" s="19" customFormat="1" ht="15" customHeight="1" x14ac:dyDescent="0.2">
      <c r="B88" s="840" t="s">
        <v>5</v>
      </c>
      <c r="C88" s="638">
        <v>509.57438000000002</v>
      </c>
      <c r="D88" s="638">
        <v>527.23123999999996</v>
      </c>
      <c r="E88" s="638">
        <v>1596.9521799999998</v>
      </c>
      <c r="F88" s="638">
        <v>2.7981800000000003</v>
      </c>
      <c r="G88" s="638">
        <v>1402.7666400000001</v>
      </c>
      <c r="H88" s="638">
        <v>1231.23074</v>
      </c>
    </row>
    <row r="89" spans="2:8" s="19" customFormat="1" ht="15" customHeight="1" x14ac:dyDescent="0.2">
      <c r="B89" s="839" t="s">
        <v>60</v>
      </c>
      <c r="C89" s="637">
        <v>616.21938999999998</v>
      </c>
      <c r="D89" s="637">
        <v>488.1798</v>
      </c>
      <c r="E89" s="637">
        <v>1163.0785500000002</v>
      </c>
      <c r="F89" s="637">
        <v>83.683530000000005</v>
      </c>
      <c r="G89" s="637">
        <v>2364.11168</v>
      </c>
      <c r="H89" s="637">
        <v>1528.60789</v>
      </c>
    </row>
    <row r="90" spans="2:8" s="19" customFormat="1" ht="15" customHeight="1" x14ac:dyDescent="0.2">
      <c r="B90" s="840" t="s">
        <v>61</v>
      </c>
      <c r="C90" s="638">
        <v>466.98381000000001</v>
      </c>
      <c r="D90" s="638">
        <v>622.26456000000007</v>
      </c>
      <c r="E90" s="638">
        <v>1650.5599</v>
      </c>
      <c r="F90" s="638">
        <v>0</v>
      </c>
      <c r="G90" s="638">
        <v>5315.8402999999998</v>
      </c>
      <c r="H90" s="638">
        <v>1545.29889</v>
      </c>
    </row>
    <row r="91" spans="2:8" s="19" customFormat="1" ht="15" customHeight="1" x14ac:dyDescent="0.2">
      <c r="B91" s="839" t="s">
        <v>62</v>
      </c>
      <c r="C91" s="637">
        <v>269.90469999999999</v>
      </c>
      <c r="D91" s="637">
        <v>540.35573999999997</v>
      </c>
      <c r="E91" s="637">
        <v>1725.8762299999999</v>
      </c>
      <c r="F91" s="637">
        <v>0</v>
      </c>
      <c r="G91" s="637">
        <v>4301.3679599999996</v>
      </c>
      <c r="H91" s="637">
        <v>2654.68406</v>
      </c>
    </row>
    <row r="92" spans="2:8" s="19" customFormat="1" ht="15" customHeight="1" x14ac:dyDescent="0.2">
      <c r="B92" s="840" t="s">
        <v>63</v>
      </c>
      <c r="C92" s="638">
        <v>1741.18307</v>
      </c>
      <c r="D92" s="638">
        <v>598.68777</v>
      </c>
      <c r="E92" s="638">
        <v>1506.36463</v>
      </c>
      <c r="F92" s="638">
        <v>245.38202000000001</v>
      </c>
      <c r="G92" s="638">
        <v>4628.3625999999995</v>
      </c>
      <c r="H92" s="638">
        <v>1468.40032</v>
      </c>
    </row>
    <row r="93" spans="2:8" s="19" customFormat="1" ht="15" customHeight="1" x14ac:dyDescent="0.2">
      <c r="B93" s="839" t="s">
        <v>64</v>
      </c>
      <c r="C93" s="637">
        <v>197.86748</v>
      </c>
      <c r="D93" s="637">
        <v>473.30276000000003</v>
      </c>
      <c r="E93" s="637">
        <v>1796.3522200000002</v>
      </c>
      <c r="F93" s="637">
        <v>108.81932</v>
      </c>
      <c r="G93" s="637">
        <v>989.63760000000002</v>
      </c>
      <c r="H93" s="637">
        <v>4237.5576099999998</v>
      </c>
    </row>
    <row r="94" spans="2:8" s="19" customFormat="1" ht="15" customHeight="1" x14ac:dyDescent="0.2">
      <c r="B94" s="840" t="s">
        <v>65</v>
      </c>
      <c r="C94" s="638">
        <v>38.100580000000001</v>
      </c>
      <c r="D94" s="638">
        <v>441.62028999999995</v>
      </c>
      <c r="E94" s="638">
        <v>1524.8026299999999</v>
      </c>
      <c r="F94" s="638">
        <v>6.4629599999999998</v>
      </c>
      <c r="G94" s="638">
        <v>165.6</v>
      </c>
      <c r="H94" s="638">
        <v>1887.5644300000001</v>
      </c>
    </row>
    <row r="95" spans="2:8" s="19" customFormat="1" ht="15" customHeight="1" x14ac:dyDescent="0.2">
      <c r="B95" s="814">
        <v>2012</v>
      </c>
      <c r="C95" s="637">
        <v>4085.7939500000002</v>
      </c>
      <c r="D95" s="637">
        <v>5202.3238900000006</v>
      </c>
      <c r="E95" s="637">
        <v>15627.52017</v>
      </c>
      <c r="F95" s="637">
        <v>42.34695</v>
      </c>
      <c r="G95" s="637">
        <v>12519.09318</v>
      </c>
      <c r="H95" s="637">
        <v>15518.75878</v>
      </c>
    </row>
    <row r="96" spans="2:8" s="19" customFormat="1" ht="15" customHeight="1" x14ac:dyDescent="0.2">
      <c r="B96" s="575">
        <v>2011</v>
      </c>
      <c r="C96" s="638">
        <v>3077.52981</v>
      </c>
      <c r="D96" s="638">
        <v>5680.6500399999986</v>
      </c>
      <c r="E96" s="638">
        <v>8240.8850000000002</v>
      </c>
      <c r="F96" s="638">
        <v>228.69793000000001</v>
      </c>
      <c r="G96" s="638">
        <v>6876.6802599999992</v>
      </c>
      <c r="H96" s="638">
        <v>18271.223509999996</v>
      </c>
    </row>
    <row r="97" spans="2:8" s="19" customFormat="1" ht="15" customHeight="1" x14ac:dyDescent="0.2">
      <c r="B97" s="571">
        <v>2010</v>
      </c>
      <c r="C97" s="637">
        <v>5377.26764</v>
      </c>
      <c r="D97" s="637">
        <v>4162.1231299999999</v>
      </c>
      <c r="E97" s="637">
        <v>5924.5769100000007</v>
      </c>
      <c r="F97" s="637">
        <v>29.339750000000002</v>
      </c>
      <c r="G97" s="637">
        <v>5957.5555299999996</v>
      </c>
      <c r="H97" s="637">
        <v>17615.453170000001</v>
      </c>
    </row>
    <row r="98" spans="2:8" s="19" customFormat="1" ht="15" customHeight="1" x14ac:dyDescent="0.2">
      <c r="B98" s="575">
        <v>2009</v>
      </c>
      <c r="C98" s="638">
        <v>3724.7484899999995</v>
      </c>
      <c r="D98" s="638">
        <v>3787.5406700000003</v>
      </c>
      <c r="E98" s="638">
        <v>5066.5158699999993</v>
      </c>
      <c r="F98" s="638">
        <v>25.594270000000002</v>
      </c>
      <c r="G98" s="638">
        <v>3903.7522199999994</v>
      </c>
      <c r="H98" s="638">
        <v>17525.113600000004</v>
      </c>
    </row>
    <row r="99" spans="2:8" s="19" customFormat="1" ht="6" customHeight="1" thickBot="1" x14ac:dyDescent="0.25">
      <c r="B99" s="639"/>
      <c r="C99" s="647"/>
      <c r="D99" s="648"/>
      <c r="E99" s="648"/>
      <c r="F99" s="649"/>
      <c r="G99" s="214"/>
      <c r="H99" s="648"/>
    </row>
    <row r="100" spans="2:8" x14ac:dyDescent="0.2">
      <c r="B100" s="633" t="s">
        <v>575</v>
      </c>
      <c r="C100" s="635"/>
      <c r="D100" s="635"/>
      <c r="E100" s="635"/>
      <c r="F100" s="635"/>
      <c r="G100" s="635"/>
      <c r="H100" s="635"/>
    </row>
    <row r="101" spans="2:8" ht="9.75" customHeight="1" x14ac:dyDescent="0.2">
      <c r="B101" s="1001" t="s">
        <v>459</v>
      </c>
      <c r="C101" s="1001"/>
      <c r="D101" s="1001"/>
      <c r="E101" s="1001"/>
      <c r="F101" s="1001"/>
      <c r="G101" s="1001"/>
      <c r="H101" s="1001"/>
    </row>
    <row r="102" spans="2:8" ht="9.75" customHeight="1" x14ac:dyDescent="0.2">
      <c r="B102" s="1001" t="s">
        <v>271</v>
      </c>
      <c r="C102" s="1001"/>
      <c r="D102" s="1001"/>
      <c r="E102" s="1001"/>
      <c r="F102" s="1001"/>
      <c r="G102" s="1001"/>
      <c r="H102" s="1001"/>
    </row>
    <row r="103" spans="2:8" ht="9.75" customHeight="1" x14ac:dyDescent="0.2">
      <c r="B103" s="1001" t="s">
        <v>300</v>
      </c>
      <c r="C103" s="1001"/>
      <c r="D103" s="1001"/>
      <c r="E103" s="1001"/>
      <c r="F103" s="1001"/>
      <c r="G103" s="1001"/>
      <c r="H103" s="1001"/>
    </row>
    <row r="104" spans="2:8" ht="9.75" customHeight="1" x14ac:dyDescent="0.2">
      <c r="B104" s="635" t="s">
        <v>460</v>
      </c>
      <c r="C104" s="635"/>
      <c r="D104" s="635"/>
      <c r="E104" s="851"/>
      <c r="F104" s="635"/>
      <c r="G104" s="635"/>
      <c r="H104" s="635"/>
    </row>
    <row r="105" spans="2:8" ht="9.75" customHeight="1" x14ac:dyDescent="0.2">
      <c r="B105" s="635" t="s">
        <v>461</v>
      </c>
      <c r="C105" s="635"/>
      <c r="D105" s="635"/>
      <c r="E105" s="635"/>
      <c r="F105" s="635"/>
      <c r="G105" s="635"/>
      <c r="H105" s="635"/>
    </row>
    <row r="106" spans="2:8" ht="9.75" customHeight="1" x14ac:dyDescent="0.2">
      <c r="B106" s="635" t="s">
        <v>462</v>
      </c>
      <c r="C106" s="635"/>
      <c r="D106" s="635"/>
      <c r="E106" s="635"/>
      <c r="F106" s="635"/>
      <c r="G106" s="635"/>
      <c r="H106" s="635"/>
    </row>
    <row r="107" spans="2:8" ht="9.75" customHeight="1" x14ac:dyDescent="0.2">
      <c r="B107" s="635" t="s">
        <v>463</v>
      </c>
      <c r="C107" s="635"/>
      <c r="D107" s="635"/>
      <c r="E107" s="635"/>
      <c r="F107" s="852"/>
      <c r="G107" s="635"/>
      <c r="H107" s="635"/>
    </row>
    <row r="108" spans="2:8" ht="9.75" customHeight="1" x14ac:dyDescent="0.2">
      <c r="B108" s="635" t="s">
        <v>464</v>
      </c>
      <c r="C108" s="635"/>
      <c r="D108" s="635"/>
      <c r="E108" s="635"/>
      <c r="F108" s="635"/>
      <c r="G108" s="635"/>
      <c r="H108" s="635"/>
    </row>
    <row r="109" spans="2:8" ht="9.75" customHeight="1" x14ac:dyDescent="0.2">
      <c r="B109" s="635" t="s">
        <v>292</v>
      </c>
      <c r="C109" s="635"/>
      <c r="D109" s="635"/>
      <c r="E109" s="635"/>
      <c r="F109" s="635"/>
      <c r="G109" s="635"/>
      <c r="H109" s="635"/>
    </row>
    <row r="110" spans="2:8" x14ac:dyDescent="0.2">
      <c r="B110" s="18"/>
      <c r="C110" s="18"/>
    </row>
    <row r="111" spans="2:8" x14ac:dyDescent="0.2">
      <c r="B111" s="18"/>
      <c r="C111" s="18"/>
    </row>
    <row r="113" spans="2:2" x14ac:dyDescent="0.2">
      <c r="B113" s="18"/>
    </row>
  </sheetData>
  <mergeCells count="5">
    <mergeCell ref="B5:B6"/>
    <mergeCell ref="C5:H5"/>
    <mergeCell ref="B101:H101"/>
    <mergeCell ref="B102:H102"/>
    <mergeCell ref="B103:H103"/>
  </mergeCells>
  <hyperlinks>
    <hyperlink ref="J2" location="contenido!A45" display="Volver al índice"/>
  </hyperlinks>
  <printOptions horizontalCentered="1" verticalCentered="1"/>
  <pageMargins left="0.39370078740157483" right="0.39370078740157483" top="0.39370078740157483" bottom="0.39370078740157483" header="0" footer="0.19685039370078741"/>
  <pageSetup scale="34"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rgb="FF0000FF"/>
  </sheetPr>
  <dimension ref="A1:J109"/>
  <sheetViews>
    <sheetView showGridLines="0" view="pageBreakPreview" zoomScale="90" zoomScaleNormal="100" zoomScaleSheetLayoutView="90" workbookViewId="0">
      <selection activeCell="C13" sqref="C13"/>
    </sheetView>
  </sheetViews>
  <sheetFormatPr baseColWidth="10" defaultColWidth="11.42578125" defaultRowHeight="12.75" x14ac:dyDescent="0.2"/>
  <cols>
    <col min="1" max="1" width="3.85546875" style="7" customWidth="1"/>
    <col min="2" max="2" width="22.7109375" style="7" customWidth="1"/>
    <col min="3" max="3" width="18.7109375" style="7" customWidth="1"/>
    <col min="4" max="4" width="16.85546875" style="7" customWidth="1"/>
    <col min="5" max="5" width="16.7109375" style="7" customWidth="1"/>
    <col min="6" max="6" width="16.85546875" style="7" customWidth="1"/>
    <col min="7" max="7" width="17.42578125" style="7" customWidth="1"/>
    <col min="8" max="8" width="18.85546875" style="7" customWidth="1"/>
    <col min="9" max="9" width="4.28515625" style="7" customWidth="1"/>
    <col min="10" max="16384" width="11.42578125" style="7"/>
  </cols>
  <sheetData>
    <row r="1" spans="1:10" ht="9.75" customHeight="1" x14ac:dyDescent="0.2"/>
    <row r="2" spans="1:10" ht="15.75" x14ac:dyDescent="0.25">
      <c r="B2" s="90" t="s">
        <v>627</v>
      </c>
      <c r="J2" s="53" t="s">
        <v>188</v>
      </c>
    </row>
    <row r="3" spans="1:10" ht="8.1" customHeight="1" thickBot="1" x14ac:dyDescent="0.25">
      <c r="B3" s="650"/>
      <c r="C3" s="217"/>
      <c r="D3" s="217"/>
      <c r="E3" s="217"/>
      <c r="F3" s="217"/>
      <c r="G3" s="217"/>
      <c r="H3" s="217"/>
    </row>
    <row r="4" spans="1:10" s="19" customFormat="1" ht="24" customHeight="1" thickBot="1" x14ac:dyDescent="0.25">
      <c r="A4" s="187"/>
      <c r="B4" s="945" t="s">
        <v>119</v>
      </c>
      <c r="C4" s="972" t="s">
        <v>132</v>
      </c>
      <c r="D4" s="1004"/>
      <c r="E4" s="1004"/>
      <c r="F4" s="1004"/>
      <c r="G4" s="1004"/>
      <c r="H4" s="1005"/>
    </row>
    <row r="5" spans="1:10" s="19" customFormat="1" ht="29.25" customHeight="1" thickBot="1" x14ac:dyDescent="0.25">
      <c r="A5" s="187"/>
      <c r="B5" s="942"/>
      <c r="C5" s="481" t="s">
        <v>232</v>
      </c>
      <c r="D5" s="476" t="s">
        <v>233</v>
      </c>
      <c r="E5" s="476" t="s">
        <v>234</v>
      </c>
      <c r="F5" s="476" t="s">
        <v>185</v>
      </c>
      <c r="G5" s="476" t="s">
        <v>331</v>
      </c>
      <c r="H5" s="482" t="s">
        <v>332</v>
      </c>
    </row>
    <row r="6" spans="1:10" s="19" customFormat="1" ht="16.5" customHeight="1" thickBot="1" x14ac:dyDescent="0.25">
      <c r="A6" s="187"/>
      <c r="B6" s="946"/>
      <c r="C6" s="482" t="s">
        <v>222</v>
      </c>
      <c r="D6" s="972" t="s">
        <v>228</v>
      </c>
      <c r="E6" s="1004"/>
      <c r="F6" s="1004"/>
      <c r="G6" s="1004"/>
      <c r="H6" s="1005"/>
    </row>
    <row r="7" spans="1:10" s="19" customFormat="1" ht="4.5" customHeight="1" thickBot="1" x14ac:dyDescent="0.25">
      <c r="B7" s="183"/>
      <c r="C7" s="183"/>
      <c r="D7" s="183"/>
      <c r="E7" s="183"/>
      <c r="F7" s="183"/>
      <c r="G7" s="183"/>
      <c r="H7" s="183"/>
    </row>
    <row r="8" spans="1:10" s="19" customFormat="1" ht="4.5" customHeight="1" x14ac:dyDescent="0.2">
      <c r="B8" s="21"/>
      <c r="C8" s="21"/>
      <c r="D8" s="21"/>
      <c r="E8" s="21"/>
      <c r="F8" s="21"/>
      <c r="G8" s="21"/>
      <c r="H8" s="21"/>
    </row>
    <row r="9" spans="1:10" s="19" customFormat="1" ht="15" customHeight="1" x14ac:dyDescent="0.2">
      <c r="B9" s="814" t="s">
        <v>561</v>
      </c>
      <c r="C9" s="637"/>
      <c r="D9" s="637"/>
      <c r="E9" s="637"/>
      <c r="F9" s="637"/>
      <c r="G9" s="637"/>
      <c r="H9" s="637"/>
    </row>
    <row r="10" spans="1:10" s="19" customFormat="1" ht="15" customHeight="1" x14ac:dyDescent="0.2">
      <c r="B10" s="840" t="s">
        <v>0</v>
      </c>
      <c r="C10" s="638">
        <v>199.33841000000001</v>
      </c>
      <c r="D10" s="638">
        <v>257.93521999999996</v>
      </c>
      <c r="E10" s="638">
        <v>5951.7585199999994</v>
      </c>
      <c r="F10" s="638">
        <v>194.97013000000001</v>
      </c>
      <c r="G10" s="638">
        <v>1560.8068899999998</v>
      </c>
      <c r="H10" s="638">
        <v>8632.1066699999956</v>
      </c>
    </row>
    <row r="11" spans="1:10" s="19" customFormat="1" ht="15" customHeight="1" x14ac:dyDescent="0.2">
      <c r="B11" s="839" t="s">
        <v>1</v>
      </c>
      <c r="C11" s="637">
        <v>107.74445</v>
      </c>
      <c r="D11" s="637">
        <v>276.43675999999999</v>
      </c>
      <c r="E11" s="637">
        <v>7591.91597</v>
      </c>
      <c r="F11" s="637">
        <v>271.70816000000002</v>
      </c>
      <c r="G11" s="637">
        <v>1467.9727499999999</v>
      </c>
      <c r="H11" s="637">
        <v>9526.7312899999979</v>
      </c>
    </row>
    <row r="12" spans="1:10" s="19" customFormat="1" ht="15" customHeight="1" x14ac:dyDescent="0.2">
      <c r="B12" s="840" t="s">
        <v>2</v>
      </c>
      <c r="C12" s="638">
        <v>120.88068999999999</v>
      </c>
      <c r="D12" s="638">
        <v>246.08611000000002</v>
      </c>
      <c r="E12" s="638">
        <v>6895.5763900000002</v>
      </c>
      <c r="F12" s="638">
        <v>168.13988000000001</v>
      </c>
      <c r="G12" s="638">
        <v>1938.5932999999998</v>
      </c>
      <c r="H12" s="638">
        <v>9755.1246099999989</v>
      </c>
    </row>
    <row r="13" spans="1:10" s="19" customFormat="1" ht="15" customHeight="1" x14ac:dyDescent="0.2">
      <c r="B13" s="839" t="s">
        <v>3</v>
      </c>
      <c r="C13" s="637">
        <v>113.13901000000001</v>
      </c>
      <c r="D13" s="637">
        <v>369.56357000000003</v>
      </c>
      <c r="E13" s="637">
        <v>7061.5191400000003</v>
      </c>
      <c r="F13" s="637">
        <v>251.13696999999996</v>
      </c>
      <c r="G13" s="637">
        <v>1600.85232</v>
      </c>
      <c r="H13" s="637">
        <v>11246.945529999999</v>
      </c>
    </row>
    <row r="14" spans="1:10" s="19" customFormat="1" ht="15" customHeight="1" x14ac:dyDescent="0.2">
      <c r="B14" s="840" t="s">
        <v>4</v>
      </c>
      <c r="C14" s="638">
        <v>150.79761000000002</v>
      </c>
      <c r="D14" s="638">
        <v>402.28790000000004</v>
      </c>
      <c r="E14" s="638">
        <v>8634.4374299999999</v>
      </c>
      <c r="F14" s="638">
        <v>210.48430999999999</v>
      </c>
      <c r="G14" s="638">
        <v>1621.7150399999998</v>
      </c>
      <c r="H14" s="638">
        <v>10353.287430000004</v>
      </c>
    </row>
    <row r="15" spans="1:10" s="19" customFormat="1" ht="15" customHeight="1" x14ac:dyDescent="0.2">
      <c r="B15" s="839" t="s">
        <v>5</v>
      </c>
      <c r="C15" s="637">
        <v>149.19268</v>
      </c>
      <c r="D15" s="637">
        <v>473.26812000000001</v>
      </c>
      <c r="E15" s="637">
        <v>10709.90734</v>
      </c>
      <c r="F15" s="637">
        <v>241.20416</v>
      </c>
      <c r="G15" s="637">
        <v>1123.2367099999999</v>
      </c>
      <c r="H15" s="637">
        <v>8823.2609000000029</v>
      </c>
    </row>
    <row r="16" spans="1:10" s="19" customFormat="1" ht="15" customHeight="1" x14ac:dyDescent="0.2">
      <c r="B16" s="840"/>
      <c r="C16" s="638"/>
      <c r="D16" s="638"/>
      <c r="E16" s="638"/>
      <c r="F16" s="638"/>
      <c r="G16" s="638"/>
      <c r="H16" s="638"/>
    </row>
    <row r="17" spans="2:8" s="19" customFormat="1" ht="15" customHeight="1" x14ac:dyDescent="0.2">
      <c r="B17" s="814">
        <v>2018</v>
      </c>
      <c r="C17" s="637">
        <v>3530.1379199999997</v>
      </c>
      <c r="D17" s="637">
        <v>3503.5594500000002</v>
      </c>
      <c r="E17" s="637">
        <v>95270.81882</v>
      </c>
      <c r="F17" s="637">
        <v>2625.6817100000007</v>
      </c>
      <c r="G17" s="637">
        <v>10386.266899999999</v>
      </c>
      <c r="H17" s="637">
        <v>122856.80010000001</v>
      </c>
    </row>
    <row r="18" spans="2:8" s="19" customFormat="1" ht="15" customHeight="1" x14ac:dyDescent="0.2">
      <c r="B18" s="840" t="s">
        <v>0</v>
      </c>
      <c r="C18" s="638">
        <v>85.774599999999992</v>
      </c>
      <c r="D18" s="638">
        <v>417.76600999999999</v>
      </c>
      <c r="E18" s="638">
        <v>7061.8148900000006</v>
      </c>
      <c r="F18" s="638">
        <v>154.64884000000001</v>
      </c>
      <c r="G18" s="638">
        <v>1246.87519</v>
      </c>
      <c r="H18" s="638">
        <v>10642.779909999999</v>
      </c>
    </row>
    <row r="19" spans="2:8" s="19" customFormat="1" ht="15" customHeight="1" x14ac:dyDescent="0.2">
      <c r="B19" s="839" t="s">
        <v>1</v>
      </c>
      <c r="C19" s="637">
        <v>122.69913000000001</v>
      </c>
      <c r="D19" s="637">
        <v>251.21858</v>
      </c>
      <c r="E19" s="637">
        <v>6845.1347300000007</v>
      </c>
      <c r="F19" s="637">
        <v>174.83687</v>
      </c>
      <c r="G19" s="637">
        <v>927.85154999999997</v>
      </c>
      <c r="H19" s="637">
        <v>9682.0856800000001</v>
      </c>
    </row>
    <row r="20" spans="2:8" s="19" customFormat="1" ht="15" customHeight="1" x14ac:dyDescent="0.2">
      <c r="B20" s="840" t="s">
        <v>2</v>
      </c>
      <c r="C20" s="638">
        <v>115.89873</v>
      </c>
      <c r="D20" s="638">
        <v>297.42534000000001</v>
      </c>
      <c r="E20" s="638">
        <v>7198.0882799999999</v>
      </c>
      <c r="F20" s="638">
        <v>233.70192</v>
      </c>
      <c r="G20" s="638">
        <v>1167.7739999999999</v>
      </c>
      <c r="H20" s="638">
        <v>10268.27367</v>
      </c>
    </row>
    <row r="21" spans="2:8" s="19" customFormat="1" ht="15" customHeight="1" x14ac:dyDescent="0.2">
      <c r="B21" s="839" t="s">
        <v>3</v>
      </c>
      <c r="C21" s="637">
        <v>134.17848999999998</v>
      </c>
      <c r="D21" s="637">
        <v>302.35158000000001</v>
      </c>
      <c r="E21" s="637">
        <v>9105.556059999999</v>
      </c>
      <c r="F21" s="637">
        <v>286.75245000000001</v>
      </c>
      <c r="G21" s="637">
        <v>720.87516000000005</v>
      </c>
      <c r="H21" s="637">
        <v>10926.190430000002</v>
      </c>
    </row>
    <row r="22" spans="2:8" s="19" customFormat="1" ht="15" customHeight="1" x14ac:dyDescent="0.2">
      <c r="B22" s="840" t="s">
        <v>4</v>
      </c>
      <c r="C22" s="638">
        <v>167.14167999999998</v>
      </c>
      <c r="D22" s="638">
        <v>298.26393999999999</v>
      </c>
      <c r="E22" s="638">
        <v>8453.8964199999991</v>
      </c>
      <c r="F22" s="638">
        <v>296.19326000000001</v>
      </c>
      <c r="G22" s="638">
        <v>935.21005000000002</v>
      </c>
      <c r="H22" s="638">
        <v>10982.177710000002</v>
      </c>
    </row>
    <row r="23" spans="2:8" s="19" customFormat="1" ht="15" customHeight="1" x14ac:dyDescent="0.2">
      <c r="B23" s="839" t="s">
        <v>5</v>
      </c>
      <c r="C23" s="637">
        <v>126.00903</v>
      </c>
      <c r="D23" s="637">
        <v>194.63359</v>
      </c>
      <c r="E23" s="637">
        <v>9129.8354799999997</v>
      </c>
      <c r="F23" s="637">
        <v>163.46533000000002</v>
      </c>
      <c r="G23" s="637">
        <v>496.45224999999999</v>
      </c>
      <c r="H23" s="637">
        <v>14232.113960000001</v>
      </c>
    </row>
    <row r="24" spans="2:8" s="19" customFormat="1" ht="15" customHeight="1" x14ac:dyDescent="0.2">
      <c r="B24" s="840" t="s">
        <v>60</v>
      </c>
      <c r="C24" s="638">
        <v>90.718600000000009</v>
      </c>
      <c r="D24" s="638">
        <v>357.58156000000002</v>
      </c>
      <c r="E24" s="638">
        <v>7817.5891100000017</v>
      </c>
      <c r="F24" s="638">
        <v>227.03222</v>
      </c>
      <c r="G24" s="638">
        <v>867.22659999999996</v>
      </c>
      <c r="H24" s="638">
        <v>8957.3125</v>
      </c>
    </row>
    <row r="25" spans="2:8" s="19" customFormat="1" ht="15" customHeight="1" x14ac:dyDescent="0.2">
      <c r="B25" s="839" t="s">
        <v>61</v>
      </c>
      <c r="C25" s="637">
        <v>720.72729000000004</v>
      </c>
      <c r="D25" s="637">
        <v>263.86534999999998</v>
      </c>
      <c r="E25" s="637">
        <v>9006.7368299999998</v>
      </c>
      <c r="F25" s="637">
        <v>225.25581000000003</v>
      </c>
      <c r="G25" s="637">
        <v>561.97742999999991</v>
      </c>
      <c r="H25" s="637">
        <v>8800.0347800000018</v>
      </c>
    </row>
    <row r="26" spans="2:8" s="19" customFormat="1" ht="15" customHeight="1" x14ac:dyDescent="0.2">
      <c r="B26" s="840" t="s">
        <v>62</v>
      </c>
      <c r="C26" s="638">
        <v>639.48571000000004</v>
      </c>
      <c r="D26" s="638">
        <v>333.69386000000003</v>
      </c>
      <c r="E26" s="638">
        <v>7307.1234399999994</v>
      </c>
      <c r="F26" s="638">
        <v>142.59317000000001</v>
      </c>
      <c r="G26" s="638">
        <v>549.48856999999998</v>
      </c>
      <c r="H26" s="638">
        <v>7289.4422300000006</v>
      </c>
    </row>
    <row r="27" spans="2:8" s="19" customFormat="1" ht="15" customHeight="1" x14ac:dyDescent="0.2">
      <c r="B27" s="839" t="s">
        <v>63</v>
      </c>
      <c r="C27" s="637">
        <v>377.48032999999998</v>
      </c>
      <c r="D27" s="637">
        <v>365.54692</v>
      </c>
      <c r="E27" s="637">
        <v>9099.3711600000006</v>
      </c>
      <c r="F27" s="637">
        <v>293.05379000000005</v>
      </c>
      <c r="G27" s="637">
        <v>827.96222</v>
      </c>
      <c r="H27" s="637">
        <v>9355.1368999999995</v>
      </c>
    </row>
    <row r="28" spans="2:8" s="19" customFormat="1" ht="15" customHeight="1" x14ac:dyDescent="0.2">
      <c r="B28" s="840" t="s">
        <v>64</v>
      </c>
      <c r="C28" s="638">
        <v>627.18236000000002</v>
      </c>
      <c r="D28" s="638">
        <v>229.7877</v>
      </c>
      <c r="E28" s="638">
        <v>7650.3763300000001</v>
      </c>
      <c r="F28" s="638">
        <v>223.12975</v>
      </c>
      <c r="G28" s="638">
        <v>1020.61388</v>
      </c>
      <c r="H28" s="638">
        <v>10452.77159</v>
      </c>
    </row>
    <row r="29" spans="2:8" s="19" customFormat="1" ht="15" customHeight="1" x14ac:dyDescent="0.2">
      <c r="B29" s="839" t="s">
        <v>65</v>
      </c>
      <c r="C29" s="637">
        <v>322.84196999999995</v>
      </c>
      <c r="D29" s="637">
        <v>191.42501999999999</v>
      </c>
      <c r="E29" s="637">
        <v>6595.2960899999998</v>
      </c>
      <c r="F29" s="637">
        <v>205.01830000000001</v>
      </c>
      <c r="G29" s="637">
        <v>1063.96</v>
      </c>
      <c r="H29" s="637">
        <v>11268.480739999999</v>
      </c>
    </row>
    <row r="30" spans="2:8" s="19" customFormat="1" ht="15" customHeight="1" x14ac:dyDescent="0.2">
      <c r="B30" s="802">
        <v>2017</v>
      </c>
      <c r="C30" s="638">
        <v>9503.46702</v>
      </c>
      <c r="D30" s="638">
        <v>3895.7010799999994</v>
      </c>
      <c r="E30" s="638">
        <v>82668.355160000006</v>
      </c>
      <c r="F30" s="638">
        <v>2643.6671499999998</v>
      </c>
      <c r="G30" s="638">
        <v>22781.146549999998</v>
      </c>
      <c r="H30" s="638">
        <v>121261.10999999999</v>
      </c>
    </row>
    <row r="31" spans="2:8" s="19" customFormat="1" ht="15" customHeight="1" x14ac:dyDescent="0.2">
      <c r="B31" s="839" t="s">
        <v>0</v>
      </c>
      <c r="C31" s="637">
        <v>790.55355000000009</v>
      </c>
      <c r="D31" s="637">
        <v>261.78638000000001</v>
      </c>
      <c r="E31" s="637">
        <v>5684.5869999999986</v>
      </c>
      <c r="F31" s="637">
        <v>226.94004999999999</v>
      </c>
      <c r="G31" s="637">
        <v>2598.4538600000001</v>
      </c>
      <c r="H31" s="637">
        <v>8286.2536300000011</v>
      </c>
    </row>
    <row r="32" spans="2:8" s="19" customFormat="1" ht="15" customHeight="1" x14ac:dyDescent="0.2">
      <c r="B32" s="840" t="s">
        <v>1</v>
      </c>
      <c r="C32" s="638">
        <v>294.22996000000001</v>
      </c>
      <c r="D32" s="638">
        <v>248.97067000000001</v>
      </c>
      <c r="E32" s="638">
        <v>5587.03352</v>
      </c>
      <c r="F32" s="638">
        <v>145.65601000000001</v>
      </c>
      <c r="G32" s="638">
        <v>2096.2127599999999</v>
      </c>
      <c r="H32" s="638">
        <v>9762.9216699999997</v>
      </c>
    </row>
    <row r="33" spans="2:8" s="19" customFormat="1" ht="15" customHeight="1" x14ac:dyDescent="0.2">
      <c r="B33" s="839" t="s">
        <v>2</v>
      </c>
      <c r="C33" s="637">
        <v>548.34774000000004</v>
      </c>
      <c r="D33" s="637">
        <v>427.9769</v>
      </c>
      <c r="E33" s="637">
        <v>6614.0020100000002</v>
      </c>
      <c r="F33" s="637">
        <v>168.82965999999999</v>
      </c>
      <c r="G33" s="637">
        <v>1520.6099400000001</v>
      </c>
      <c r="H33" s="637">
        <v>13507.086669999999</v>
      </c>
    </row>
    <row r="34" spans="2:8" s="19" customFormat="1" ht="15" customHeight="1" x14ac:dyDescent="0.2">
      <c r="B34" s="840" t="s">
        <v>3</v>
      </c>
      <c r="C34" s="638">
        <v>515.18958999999995</v>
      </c>
      <c r="D34" s="638">
        <v>276.92384000000004</v>
      </c>
      <c r="E34" s="638">
        <v>5098.7654499999999</v>
      </c>
      <c r="F34" s="638">
        <v>212.84842</v>
      </c>
      <c r="G34" s="638">
        <v>2228.2996200000002</v>
      </c>
      <c r="H34" s="638">
        <v>9386.8388900000009</v>
      </c>
    </row>
    <row r="35" spans="2:8" s="19" customFormat="1" ht="15" customHeight="1" x14ac:dyDescent="0.2">
      <c r="B35" s="839" t="s">
        <v>4</v>
      </c>
      <c r="C35" s="637">
        <v>491.47503999999998</v>
      </c>
      <c r="D35" s="637">
        <v>327.46805999999998</v>
      </c>
      <c r="E35" s="637">
        <v>6264.3034200000002</v>
      </c>
      <c r="F35" s="637">
        <v>96.560850000000002</v>
      </c>
      <c r="G35" s="637">
        <v>2333.3086499999999</v>
      </c>
      <c r="H35" s="637">
        <v>12315.57199</v>
      </c>
    </row>
    <row r="36" spans="2:8" s="19" customFormat="1" ht="15" customHeight="1" x14ac:dyDescent="0.2">
      <c r="B36" s="840" t="s">
        <v>5</v>
      </c>
      <c r="C36" s="638">
        <v>565.35362999999995</v>
      </c>
      <c r="D36" s="638">
        <v>496.16356000000002</v>
      </c>
      <c r="E36" s="638">
        <v>7607.7242100000012</v>
      </c>
      <c r="F36" s="638">
        <v>336.89814999999999</v>
      </c>
      <c r="G36" s="638">
        <v>2667.1507200000001</v>
      </c>
      <c r="H36" s="638">
        <v>11375.396739999998</v>
      </c>
    </row>
    <row r="37" spans="2:8" s="19" customFormat="1" ht="15" customHeight="1" x14ac:dyDescent="0.2">
      <c r="B37" s="839" t="s">
        <v>60</v>
      </c>
      <c r="C37" s="637">
        <v>93.465120000000013</v>
      </c>
      <c r="D37" s="637">
        <v>232.51157000000001</v>
      </c>
      <c r="E37" s="637">
        <v>7962.6900699999997</v>
      </c>
      <c r="F37" s="637">
        <v>223.42296999999999</v>
      </c>
      <c r="G37" s="637">
        <v>1278.6802600000001</v>
      </c>
      <c r="H37" s="637">
        <v>8872.3723300000001</v>
      </c>
    </row>
    <row r="38" spans="2:8" s="19" customFormat="1" ht="15" customHeight="1" x14ac:dyDescent="0.2">
      <c r="B38" s="840" t="s">
        <v>61</v>
      </c>
      <c r="C38" s="638">
        <v>1969.76206</v>
      </c>
      <c r="D38" s="638">
        <v>429.46322999999995</v>
      </c>
      <c r="E38" s="638">
        <v>10515.64517</v>
      </c>
      <c r="F38" s="638">
        <v>296.44690000000003</v>
      </c>
      <c r="G38" s="638">
        <v>1414.4195199999999</v>
      </c>
      <c r="H38" s="638">
        <v>10117.06193</v>
      </c>
    </row>
    <row r="39" spans="2:8" s="19" customFormat="1" ht="15" customHeight="1" x14ac:dyDescent="0.2">
      <c r="B39" s="839" t="s">
        <v>62</v>
      </c>
      <c r="C39" s="637">
        <v>1144.4862700000001</v>
      </c>
      <c r="D39" s="637">
        <v>349.13013000000001</v>
      </c>
      <c r="E39" s="637">
        <v>7593.7708900000007</v>
      </c>
      <c r="F39" s="637">
        <v>192.8596</v>
      </c>
      <c r="G39" s="637">
        <v>1186.0333400000002</v>
      </c>
      <c r="H39" s="637">
        <v>7443.1552999999985</v>
      </c>
    </row>
    <row r="40" spans="2:8" s="19" customFormat="1" ht="15" customHeight="1" x14ac:dyDescent="0.2">
      <c r="B40" s="840" t="s">
        <v>63</v>
      </c>
      <c r="C40" s="638">
        <v>647.47231000000011</v>
      </c>
      <c r="D40" s="638">
        <v>360.35665999999998</v>
      </c>
      <c r="E40" s="638">
        <v>6951.6285699999999</v>
      </c>
      <c r="F40" s="638">
        <v>123.57958000000001</v>
      </c>
      <c r="G40" s="638">
        <v>1437.5150000000001</v>
      </c>
      <c r="H40" s="638">
        <v>7774.3687499999996</v>
      </c>
    </row>
    <row r="41" spans="2:8" s="19" customFormat="1" ht="15" customHeight="1" x14ac:dyDescent="0.2">
      <c r="B41" s="839" t="s">
        <v>64</v>
      </c>
      <c r="C41" s="637">
        <v>1965.0237400000001</v>
      </c>
      <c r="D41" s="637">
        <v>226.72900000000001</v>
      </c>
      <c r="E41" s="637">
        <v>6017.3471600000003</v>
      </c>
      <c r="F41" s="637">
        <v>315.33556999999996</v>
      </c>
      <c r="G41" s="637">
        <v>2636.5095200000001</v>
      </c>
      <c r="H41" s="637">
        <v>11093.61982</v>
      </c>
    </row>
    <row r="42" spans="2:8" s="19" customFormat="1" ht="15" customHeight="1" x14ac:dyDescent="0.2">
      <c r="B42" s="840" t="s">
        <v>65</v>
      </c>
      <c r="C42" s="638">
        <v>478.10801000000004</v>
      </c>
      <c r="D42" s="638">
        <v>258.22107999999997</v>
      </c>
      <c r="E42" s="638">
        <v>6770.8576899999998</v>
      </c>
      <c r="F42" s="638">
        <v>304.28939000000003</v>
      </c>
      <c r="G42" s="638">
        <v>1383.9533600000002</v>
      </c>
      <c r="H42" s="638">
        <v>11326.46228</v>
      </c>
    </row>
    <row r="43" spans="2:8" s="19" customFormat="1" ht="15" customHeight="1" x14ac:dyDescent="0.2">
      <c r="B43" s="814">
        <v>2016</v>
      </c>
      <c r="C43" s="637">
        <v>9841.5827400000016</v>
      </c>
      <c r="D43" s="637">
        <v>2655.47757</v>
      </c>
      <c r="E43" s="637">
        <v>69673.623810000005</v>
      </c>
      <c r="F43" s="637">
        <v>2678.5174200000001</v>
      </c>
      <c r="G43" s="637">
        <v>31027.194449999999</v>
      </c>
      <c r="H43" s="637">
        <v>126026.44800000002</v>
      </c>
    </row>
    <row r="44" spans="2:8" s="19" customFormat="1" ht="15" customHeight="1" x14ac:dyDescent="0.2">
      <c r="B44" s="840" t="s">
        <v>0</v>
      </c>
      <c r="C44" s="638">
        <v>284.81816000000003</v>
      </c>
      <c r="D44" s="638">
        <v>35.44744</v>
      </c>
      <c r="E44" s="638">
        <v>5283.5987000000005</v>
      </c>
      <c r="F44" s="638">
        <v>251.38267000000002</v>
      </c>
      <c r="G44" s="638">
        <v>1783.4282900000001</v>
      </c>
      <c r="H44" s="638">
        <v>9630.6250700000001</v>
      </c>
    </row>
    <row r="45" spans="2:8" s="19" customFormat="1" ht="15" customHeight="1" x14ac:dyDescent="0.2">
      <c r="B45" s="839" t="s">
        <v>1</v>
      </c>
      <c r="C45" s="637">
        <v>91.862049999999982</v>
      </c>
      <c r="D45" s="637">
        <v>128.66063</v>
      </c>
      <c r="E45" s="637">
        <v>6274.8687800000007</v>
      </c>
      <c r="F45" s="637">
        <v>148.17552000000001</v>
      </c>
      <c r="G45" s="637">
        <v>2582.26793</v>
      </c>
      <c r="H45" s="637">
        <v>10420.876970000001</v>
      </c>
    </row>
    <row r="46" spans="2:8" s="19" customFormat="1" ht="15" customHeight="1" x14ac:dyDescent="0.2">
      <c r="B46" s="840" t="s">
        <v>2</v>
      </c>
      <c r="C46" s="638">
        <v>204.47648999999998</v>
      </c>
      <c r="D46" s="638">
        <v>214.46698999999998</v>
      </c>
      <c r="E46" s="638">
        <v>4877.7633500000002</v>
      </c>
      <c r="F46" s="638">
        <v>183.41924999999998</v>
      </c>
      <c r="G46" s="638">
        <v>978.22506999999996</v>
      </c>
      <c r="H46" s="638">
        <v>12714.023800000001</v>
      </c>
    </row>
    <row r="47" spans="2:8" s="19" customFormat="1" ht="15" customHeight="1" x14ac:dyDescent="0.2">
      <c r="B47" s="839" t="s">
        <v>3</v>
      </c>
      <c r="C47" s="637">
        <v>112.72157000000001</v>
      </c>
      <c r="D47" s="637">
        <v>206.86982999999998</v>
      </c>
      <c r="E47" s="637">
        <v>4969.7571699999999</v>
      </c>
      <c r="F47" s="637">
        <v>220.07979999999998</v>
      </c>
      <c r="G47" s="637">
        <v>1275.99326</v>
      </c>
      <c r="H47" s="637">
        <v>9400.4231299999992</v>
      </c>
    </row>
    <row r="48" spans="2:8" s="19" customFormat="1" ht="15" customHeight="1" x14ac:dyDescent="0.2">
      <c r="B48" s="840" t="s">
        <v>4</v>
      </c>
      <c r="C48" s="638">
        <v>127.55198</v>
      </c>
      <c r="D48" s="638">
        <v>193.97390999999999</v>
      </c>
      <c r="E48" s="638">
        <v>5951.8868000000002</v>
      </c>
      <c r="F48" s="638">
        <v>126.02001000000001</v>
      </c>
      <c r="G48" s="638">
        <v>2030.6230500000001</v>
      </c>
      <c r="H48" s="638">
        <v>10758.27081</v>
      </c>
    </row>
    <row r="49" spans="2:8" s="19" customFormat="1" ht="15" customHeight="1" x14ac:dyDescent="0.2">
      <c r="B49" s="839" t="s">
        <v>5</v>
      </c>
      <c r="C49" s="637">
        <v>528.64481000000001</v>
      </c>
      <c r="D49" s="637">
        <v>233.89512999999999</v>
      </c>
      <c r="E49" s="637">
        <v>6836.2734700000001</v>
      </c>
      <c r="F49" s="637">
        <v>121.89456999999999</v>
      </c>
      <c r="G49" s="637">
        <v>2249.2864500000001</v>
      </c>
      <c r="H49" s="637">
        <v>10070.489600000001</v>
      </c>
    </row>
    <row r="50" spans="2:8" s="19" customFormat="1" ht="15" customHeight="1" x14ac:dyDescent="0.2">
      <c r="B50" s="840" t="s">
        <v>60</v>
      </c>
      <c r="C50" s="638">
        <v>974.24742000000003</v>
      </c>
      <c r="D50" s="638">
        <v>281.33062999999999</v>
      </c>
      <c r="E50" s="638">
        <v>5835.1236600000002</v>
      </c>
      <c r="F50" s="638">
        <v>249.90719000000001</v>
      </c>
      <c r="G50" s="638">
        <v>3287.2760499999999</v>
      </c>
      <c r="H50" s="638">
        <v>9490.70867</v>
      </c>
    </row>
    <row r="51" spans="2:8" s="19" customFormat="1" ht="15" customHeight="1" x14ac:dyDescent="0.2">
      <c r="B51" s="839" t="s">
        <v>61</v>
      </c>
      <c r="C51" s="637">
        <v>1440.1875500000001</v>
      </c>
      <c r="D51" s="637">
        <v>257.72154999999998</v>
      </c>
      <c r="E51" s="637">
        <v>7461.9134799999993</v>
      </c>
      <c r="F51" s="637">
        <v>232.72008000000002</v>
      </c>
      <c r="G51" s="637">
        <v>2353.2514499999997</v>
      </c>
      <c r="H51" s="637">
        <v>8333.44506</v>
      </c>
    </row>
    <row r="52" spans="2:8" s="19" customFormat="1" ht="15" customHeight="1" x14ac:dyDescent="0.2">
      <c r="B52" s="840" t="s">
        <v>62</v>
      </c>
      <c r="C52" s="638">
        <v>1615.6924099999999</v>
      </c>
      <c r="D52" s="638">
        <v>311.53588999999999</v>
      </c>
      <c r="E52" s="638">
        <v>6579.3266900000008</v>
      </c>
      <c r="F52" s="638">
        <v>639.14858000000004</v>
      </c>
      <c r="G52" s="638">
        <v>2574.6598799999997</v>
      </c>
      <c r="H52" s="638">
        <v>9436.8897199999992</v>
      </c>
    </row>
    <row r="53" spans="2:8" s="19" customFormat="1" ht="15" customHeight="1" x14ac:dyDescent="0.2">
      <c r="B53" s="839" t="s">
        <v>63</v>
      </c>
      <c r="C53" s="637">
        <v>2124.1995499999998</v>
      </c>
      <c r="D53" s="637">
        <v>324.80840000000001</v>
      </c>
      <c r="E53" s="637">
        <v>4281.0585700000001</v>
      </c>
      <c r="F53" s="637">
        <v>93.355959999999996</v>
      </c>
      <c r="G53" s="637">
        <v>3691.41392</v>
      </c>
      <c r="H53" s="637">
        <v>9995.0864199999996</v>
      </c>
    </row>
    <row r="54" spans="2:8" s="19" customFormat="1" ht="15" customHeight="1" x14ac:dyDescent="0.2">
      <c r="B54" s="840" t="s">
        <v>64</v>
      </c>
      <c r="C54" s="638">
        <v>1532.1433400000001</v>
      </c>
      <c r="D54" s="638">
        <v>266.31686999999999</v>
      </c>
      <c r="E54" s="638">
        <v>5252.3655899999994</v>
      </c>
      <c r="F54" s="638">
        <v>249.11596000000003</v>
      </c>
      <c r="G54" s="638">
        <v>3565.6669900000002</v>
      </c>
      <c r="H54" s="638">
        <v>12734.0735</v>
      </c>
    </row>
    <row r="55" spans="2:8" s="19" customFormat="1" ht="15" customHeight="1" x14ac:dyDescent="0.2">
      <c r="B55" s="839" t="s">
        <v>65</v>
      </c>
      <c r="C55" s="637">
        <v>805.03741000000002</v>
      </c>
      <c r="D55" s="637">
        <v>200.4503</v>
      </c>
      <c r="E55" s="637">
        <v>6069.6875499999996</v>
      </c>
      <c r="F55" s="637">
        <v>163.29783</v>
      </c>
      <c r="G55" s="637">
        <v>4655.1021100000007</v>
      </c>
      <c r="H55" s="637">
        <v>13041.535250000001</v>
      </c>
    </row>
    <row r="56" spans="2:8" s="19" customFormat="1" ht="15" customHeight="1" x14ac:dyDescent="0.2">
      <c r="B56" s="802">
        <v>2015</v>
      </c>
      <c r="C56" s="638">
        <v>4632.6374319999995</v>
      </c>
      <c r="D56" s="638">
        <v>1976.967725</v>
      </c>
      <c r="E56" s="638">
        <v>68897.804894000001</v>
      </c>
      <c r="F56" s="638">
        <v>2922.8681379999998</v>
      </c>
      <c r="G56" s="638">
        <v>22725.814429999999</v>
      </c>
      <c r="H56" s="638">
        <v>116116.82071</v>
      </c>
    </row>
    <row r="57" spans="2:8" s="19" customFormat="1" ht="15" customHeight="1" x14ac:dyDescent="0.2">
      <c r="B57" s="839" t="s">
        <v>0</v>
      </c>
      <c r="C57" s="637">
        <v>375.57752600000003</v>
      </c>
      <c r="D57" s="637">
        <v>101.11399</v>
      </c>
      <c r="E57" s="637">
        <v>5341.5802539999995</v>
      </c>
      <c r="F57" s="637">
        <v>107.337559</v>
      </c>
      <c r="G57" s="637">
        <v>1208.538</v>
      </c>
      <c r="H57" s="637">
        <v>7479.2142800000001</v>
      </c>
    </row>
    <row r="58" spans="2:8" s="19" customFormat="1" ht="15" customHeight="1" x14ac:dyDescent="0.2">
      <c r="B58" s="840" t="s">
        <v>1</v>
      </c>
      <c r="C58" s="638">
        <v>319.12826799999999</v>
      </c>
      <c r="D58" s="638">
        <v>146.16802299999998</v>
      </c>
      <c r="E58" s="638">
        <v>5616.3418809999994</v>
      </c>
      <c r="F58" s="638">
        <v>142.61069900000001</v>
      </c>
      <c r="G58" s="638">
        <v>2830.2490300000004</v>
      </c>
      <c r="H58" s="638">
        <v>9950.4376169999996</v>
      </c>
    </row>
    <row r="59" spans="2:8" s="19" customFormat="1" ht="15" customHeight="1" x14ac:dyDescent="0.2">
      <c r="B59" s="839" t="s">
        <v>2</v>
      </c>
      <c r="C59" s="637">
        <v>316.39216100000004</v>
      </c>
      <c r="D59" s="637">
        <v>208.04604399999999</v>
      </c>
      <c r="E59" s="637">
        <v>5257.3276380000007</v>
      </c>
      <c r="F59" s="637">
        <v>295.33195699999999</v>
      </c>
      <c r="G59" s="637">
        <v>2257.7530000000002</v>
      </c>
      <c r="H59" s="637">
        <v>11797.471572999999</v>
      </c>
    </row>
    <row r="60" spans="2:8" s="19" customFormat="1" ht="15" customHeight="1" x14ac:dyDescent="0.2">
      <c r="B60" s="840" t="s">
        <v>3</v>
      </c>
      <c r="C60" s="638">
        <v>353.13142499999998</v>
      </c>
      <c r="D60" s="638">
        <v>104.47276600000001</v>
      </c>
      <c r="E60" s="638">
        <v>4966.8171249999996</v>
      </c>
      <c r="F60" s="638">
        <v>88.805146000000008</v>
      </c>
      <c r="G60" s="638">
        <v>1257.1759999999999</v>
      </c>
      <c r="H60" s="638">
        <v>11018.681058</v>
      </c>
    </row>
    <row r="61" spans="2:8" s="19" customFormat="1" ht="15" customHeight="1" x14ac:dyDescent="0.2">
      <c r="B61" s="839" t="s">
        <v>4</v>
      </c>
      <c r="C61" s="637">
        <v>315.16264899999999</v>
      </c>
      <c r="D61" s="637">
        <v>169.81249800000001</v>
      </c>
      <c r="E61" s="637">
        <v>5052.6731260000006</v>
      </c>
      <c r="F61" s="637">
        <v>182.63069799999997</v>
      </c>
      <c r="G61" s="637">
        <v>2003.89624</v>
      </c>
      <c r="H61" s="637">
        <v>10881.095839000001</v>
      </c>
    </row>
    <row r="62" spans="2:8" s="19" customFormat="1" ht="15" customHeight="1" x14ac:dyDescent="0.2">
      <c r="B62" s="840" t="s">
        <v>5</v>
      </c>
      <c r="C62" s="638">
        <v>456.71791300000001</v>
      </c>
      <c r="D62" s="638">
        <v>199.337414</v>
      </c>
      <c r="E62" s="638">
        <v>6076.1469000000006</v>
      </c>
      <c r="F62" s="638">
        <v>246.15932900000001</v>
      </c>
      <c r="G62" s="638">
        <v>1571.4680000000001</v>
      </c>
      <c r="H62" s="638">
        <v>10549.308472999999</v>
      </c>
    </row>
    <row r="63" spans="2:8" s="19" customFormat="1" ht="15" customHeight="1" x14ac:dyDescent="0.2">
      <c r="B63" s="839" t="s">
        <v>60</v>
      </c>
      <c r="C63" s="637">
        <v>432.82863000000003</v>
      </c>
      <c r="D63" s="637">
        <v>208.09087</v>
      </c>
      <c r="E63" s="637">
        <v>6466.9637199999988</v>
      </c>
      <c r="F63" s="637">
        <v>602.34980000000007</v>
      </c>
      <c r="G63" s="637">
        <v>1159.5628400000001</v>
      </c>
      <c r="H63" s="637">
        <v>10733.346129999998</v>
      </c>
    </row>
    <row r="64" spans="2:8" s="19" customFormat="1" ht="15" customHeight="1" x14ac:dyDescent="0.2">
      <c r="B64" s="840" t="s">
        <v>61</v>
      </c>
      <c r="C64" s="638">
        <v>505.9101</v>
      </c>
      <c r="D64" s="638">
        <v>144.86330999999998</v>
      </c>
      <c r="E64" s="638">
        <v>5757.2201400000004</v>
      </c>
      <c r="F64" s="638">
        <v>265.58197999999999</v>
      </c>
      <c r="G64" s="638">
        <v>795.39188000000001</v>
      </c>
      <c r="H64" s="638">
        <v>7501.8145200000008</v>
      </c>
    </row>
    <row r="65" spans="2:8" s="19" customFormat="1" ht="15" customHeight="1" x14ac:dyDescent="0.2">
      <c r="B65" s="839" t="s">
        <v>62</v>
      </c>
      <c r="C65" s="637">
        <v>435.91730000000001</v>
      </c>
      <c r="D65" s="637">
        <v>184.14617000000001</v>
      </c>
      <c r="E65" s="637">
        <v>6791.9574499999999</v>
      </c>
      <c r="F65" s="637">
        <v>333.80822999999998</v>
      </c>
      <c r="G65" s="637">
        <v>1938.9694500000001</v>
      </c>
      <c r="H65" s="637">
        <v>9091.2720399999998</v>
      </c>
    </row>
    <row r="66" spans="2:8" s="19" customFormat="1" ht="15" customHeight="1" x14ac:dyDescent="0.2">
      <c r="B66" s="840" t="s">
        <v>63</v>
      </c>
      <c r="C66" s="638">
        <v>418.60742999999991</v>
      </c>
      <c r="D66" s="638">
        <v>234.03051000000002</v>
      </c>
      <c r="E66" s="638">
        <v>7122.2039000000004</v>
      </c>
      <c r="F66" s="638">
        <v>224.93686</v>
      </c>
      <c r="G66" s="638">
        <v>2236.2259300000001</v>
      </c>
      <c r="H66" s="638">
        <v>8893.6915800000006</v>
      </c>
    </row>
    <row r="67" spans="2:8" s="19" customFormat="1" ht="15" customHeight="1" x14ac:dyDescent="0.2">
      <c r="B67" s="839" t="s">
        <v>64</v>
      </c>
      <c r="C67" s="637">
        <v>438.47575000000001</v>
      </c>
      <c r="D67" s="637">
        <v>109.67377</v>
      </c>
      <c r="E67" s="637">
        <v>4856.9708200000005</v>
      </c>
      <c r="F67" s="637">
        <v>160.17089000000001</v>
      </c>
      <c r="G67" s="637">
        <v>2140.0848500000002</v>
      </c>
      <c r="H67" s="637">
        <v>7691.4034299999994</v>
      </c>
    </row>
    <row r="68" spans="2:8" s="19" customFormat="1" ht="15" customHeight="1" x14ac:dyDescent="0.2">
      <c r="B68" s="840" t="s">
        <v>65</v>
      </c>
      <c r="C68" s="638">
        <v>264.78828000000004</v>
      </c>
      <c r="D68" s="638">
        <v>167.21235999999999</v>
      </c>
      <c r="E68" s="638">
        <v>5591.6019400000005</v>
      </c>
      <c r="F68" s="638">
        <v>273.14499000000001</v>
      </c>
      <c r="G68" s="638">
        <v>3326.4992099999999</v>
      </c>
      <c r="H68" s="638">
        <v>10529.08417</v>
      </c>
    </row>
    <row r="69" spans="2:8" s="19" customFormat="1" ht="15" customHeight="1" x14ac:dyDescent="0.2">
      <c r="B69" s="814">
        <v>2014</v>
      </c>
      <c r="C69" s="637">
        <v>1485.3189650000002</v>
      </c>
      <c r="D69" s="637">
        <v>1834.7280549999998</v>
      </c>
      <c r="E69" s="637">
        <v>75818.211826999992</v>
      </c>
      <c r="F69" s="637">
        <v>2345.5662649999999</v>
      </c>
      <c r="G69" s="637">
        <v>14284.985352</v>
      </c>
      <c r="H69" s="637">
        <v>99200.055970999994</v>
      </c>
    </row>
    <row r="70" spans="2:8" s="19" customFormat="1" ht="15" customHeight="1" x14ac:dyDescent="0.2">
      <c r="B70" s="840" t="s">
        <v>0</v>
      </c>
      <c r="C70" s="638">
        <v>105.31044300000001</v>
      </c>
      <c r="D70" s="638">
        <v>44.425319999999999</v>
      </c>
      <c r="E70" s="638">
        <v>7044.8853960000006</v>
      </c>
      <c r="F70" s="638">
        <v>110.138148</v>
      </c>
      <c r="G70" s="638">
        <v>654.26998200000003</v>
      </c>
      <c r="H70" s="638">
        <v>8652.917872</v>
      </c>
    </row>
    <row r="71" spans="2:8" s="19" customFormat="1" ht="15" customHeight="1" x14ac:dyDescent="0.2">
      <c r="B71" s="839" t="s">
        <v>1</v>
      </c>
      <c r="C71" s="637">
        <v>76.407433999999995</v>
      </c>
      <c r="D71" s="637">
        <v>153.57759899999999</v>
      </c>
      <c r="E71" s="637">
        <v>5188.2311470000004</v>
      </c>
      <c r="F71" s="637">
        <v>218.79354999999998</v>
      </c>
      <c r="G71" s="637">
        <v>805.53964399999995</v>
      </c>
      <c r="H71" s="637">
        <v>7994.3029189999997</v>
      </c>
    </row>
    <row r="72" spans="2:8" s="19" customFormat="1" ht="15" customHeight="1" x14ac:dyDescent="0.2">
      <c r="B72" s="840" t="s">
        <v>2</v>
      </c>
      <c r="C72" s="638">
        <v>124.55155000000001</v>
      </c>
      <c r="D72" s="638">
        <v>145.905744</v>
      </c>
      <c r="E72" s="638">
        <v>6057.3268779999989</v>
      </c>
      <c r="F72" s="638">
        <v>297.73884699999996</v>
      </c>
      <c r="G72" s="638">
        <v>1460.24361</v>
      </c>
      <c r="H72" s="638">
        <v>8555.8961770000005</v>
      </c>
    </row>
    <row r="73" spans="2:8" s="19" customFormat="1" ht="15" customHeight="1" x14ac:dyDescent="0.2">
      <c r="B73" s="839" t="s">
        <v>3</v>
      </c>
      <c r="C73" s="637">
        <v>98.965947999999997</v>
      </c>
      <c r="D73" s="637">
        <v>239.34462400000001</v>
      </c>
      <c r="E73" s="637">
        <v>6164.0636210000011</v>
      </c>
      <c r="F73" s="637">
        <v>114.276421</v>
      </c>
      <c r="G73" s="637">
        <v>668.05001000000004</v>
      </c>
      <c r="H73" s="637">
        <v>7097.8154700000005</v>
      </c>
    </row>
    <row r="74" spans="2:8" s="19" customFormat="1" ht="15" customHeight="1" x14ac:dyDescent="0.2">
      <c r="B74" s="840" t="s">
        <v>4</v>
      </c>
      <c r="C74" s="638">
        <v>114.19762800000001</v>
      </c>
      <c r="D74" s="638">
        <v>96.302834000000004</v>
      </c>
      <c r="E74" s="638">
        <v>6870.7026760000008</v>
      </c>
      <c r="F74" s="638">
        <v>116.16168499999999</v>
      </c>
      <c r="G74" s="638">
        <v>490.18593800000002</v>
      </c>
      <c r="H74" s="638">
        <v>7760.4910649999983</v>
      </c>
    </row>
    <row r="75" spans="2:8" s="19" customFormat="1" ht="15" customHeight="1" x14ac:dyDescent="0.2">
      <c r="B75" s="839" t="s">
        <v>5</v>
      </c>
      <c r="C75" s="637">
        <v>87.272458</v>
      </c>
      <c r="D75" s="637">
        <v>338.25783399999995</v>
      </c>
      <c r="E75" s="637">
        <v>5837.0420109999995</v>
      </c>
      <c r="F75" s="637">
        <v>174.51755800000001</v>
      </c>
      <c r="G75" s="637">
        <v>820.28300000000002</v>
      </c>
      <c r="H75" s="637">
        <v>7532.3362059999999</v>
      </c>
    </row>
    <row r="76" spans="2:8" s="19" customFormat="1" ht="15" customHeight="1" x14ac:dyDescent="0.2">
      <c r="B76" s="840" t="s">
        <v>60</v>
      </c>
      <c r="C76" s="638">
        <v>54.332569999999997</v>
      </c>
      <c r="D76" s="638">
        <v>106.19853599999999</v>
      </c>
      <c r="E76" s="638">
        <v>6943.511927999999</v>
      </c>
      <c r="F76" s="638">
        <v>303.75092599999999</v>
      </c>
      <c r="G76" s="638">
        <v>1400.16814</v>
      </c>
      <c r="H76" s="638">
        <v>9824.9262039999994</v>
      </c>
    </row>
    <row r="77" spans="2:8" s="19" customFormat="1" ht="15" customHeight="1" x14ac:dyDescent="0.2">
      <c r="B77" s="839" t="s">
        <v>61</v>
      </c>
      <c r="C77" s="637">
        <v>120.644293</v>
      </c>
      <c r="D77" s="637">
        <v>91.759664000000001</v>
      </c>
      <c r="E77" s="637">
        <v>5947.7468079999999</v>
      </c>
      <c r="F77" s="637">
        <v>196.05303199999997</v>
      </c>
      <c r="G77" s="637">
        <v>1175.127</v>
      </c>
      <c r="H77" s="637">
        <v>8958.6427899999999</v>
      </c>
    </row>
    <row r="78" spans="2:8" s="19" customFormat="1" ht="15" customHeight="1" x14ac:dyDescent="0.2">
      <c r="B78" s="840" t="s">
        <v>62</v>
      </c>
      <c r="C78" s="638">
        <v>96.425809999999998</v>
      </c>
      <c r="D78" s="638">
        <v>148.79175700000002</v>
      </c>
      <c r="E78" s="638">
        <v>5578.3942729999999</v>
      </c>
      <c r="F78" s="638">
        <v>160.886404</v>
      </c>
      <c r="G78" s="638">
        <v>1094.0366240000001</v>
      </c>
      <c r="H78" s="638">
        <v>6998.3631220000007</v>
      </c>
    </row>
    <row r="79" spans="2:8" s="19" customFormat="1" ht="15" customHeight="1" x14ac:dyDescent="0.2">
      <c r="B79" s="839" t="s">
        <v>63</v>
      </c>
      <c r="C79" s="637">
        <v>121.27457200000001</v>
      </c>
      <c r="D79" s="637">
        <v>150.99950200000001</v>
      </c>
      <c r="E79" s="637">
        <v>7066.2121990000005</v>
      </c>
      <c r="F79" s="637">
        <v>128.324613</v>
      </c>
      <c r="G79" s="637">
        <v>1316.0501159999999</v>
      </c>
      <c r="H79" s="637">
        <v>6735.12075</v>
      </c>
    </row>
    <row r="80" spans="2:8" s="19" customFormat="1" ht="15" customHeight="1" x14ac:dyDescent="0.2">
      <c r="B80" s="840" t="s">
        <v>64</v>
      </c>
      <c r="C80" s="638">
        <v>177.69740199999998</v>
      </c>
      <c r="D80" s="638">
        <v>73.11725100000001</v>
      </c>
      <c r="E80" s="638">
        <v>5884.1050839999998</v>
      </c>
      <c r="F80" s="638">
        <v>241.227878</v>
      </c>
      <c r="G80" s="638">
        <v>2009.1389999999999</v>
      </c>
      <c r="H80" s="638">
        <v>8307.6464919999999</v>
      </c>
    </row>
    <row r="81" spans="2:8" s="19" customFormat="1" ht="15" customHeight="1" x14ac:dyDescent="0.2">
      <c r="B81" s="839" t="s">
        <v>65</v>
      </c>
      <c r="C81" s="637">
        <v>308.238857</v>
      </c>
      <c r="D81" s="637">
        <v>246.04739000000001</v>
      </c>
      <c r="E81" s="637">
        <v>7235.9898060000005</v>
      </c>
      <c r="F81" s="637">
        <v>283.697203</v>
      </c>
      <c r="G81" s="637">
        <v>2391.892288</v>
      </c>
      <c r="H81" s="637">
        <v>10781.596904000002</v>
      </c>
    </row>
    <row r="82" spans="2:8" s="19" customFormat="1" ht="15" customHeight="1" x14ac:dyDescent="0.2">
      <c r="B82" s="802">
        <v>2013</v>
      </c>
      <c r="C82" s="638">
        <v>3215.5766529999996</v>
      </c>
      <c r="D82" s="638">
        <v>1336.3315030000001</v>
      </c>
      <c r="E82" s="638">
        <v>77572.896517999994</v>
      </c>
      <c r="F82" s="638">
        <v>2366.1700579999997</v>
      </c>
      <c r="G82" s="638">
        <v>22802.110936000001</v>
      </c>
      <c r="H82" s="638">
        <v>102884.34417600001</v>
      </c>
    </row>
    <row r="83" spans="2:8" s="19" customFormat="1" ht="15" customHeight="1" x14ac:dyDescent="0.2">
      <c r="B83" s="839" t="s">
        <v>0</v>
      </c>
      <c r="C83" s="637">
        <v>496.86306199999996</v>
      </c>
      <c r="D83" s="637">
        <v>52.439732000000006</v>
      </c>
      <c r="E83" s="637">
        <v>5497.9755520000008</v>
      </c>
      <c r="F83" s="637">
        <v>129.81840800000001</v>
      </c>
      <c r="G83" s="637">
        <v>2707.8046300000001</v>
      </c>
      <c r="H83" s="637">
        <v>8076.4749080000001</v>
      </c>
    </row>
    <row r="84" spans="2:8" s="19" customFormat="1" ht="15" customHeight="1" x14ac:dyDescent="0.2">
      <c r="B84" s="840" t="s">
        <v>1</v>
      </c>
      <c r="C84" s="638">
        <v>198.514884</v>
      </c>
      <c r="D84" s="638">
        <v>51.027044000000004</v>
      </c>
      <c r="E84" s="638">
        <v>5609.7084559999994</v>
      </c>
      <c r="F84" s="638">
        <v>181.244046</v>
      </c>
      <c r="G84" s="638">
        <v>3396.9938299999999</v>
      </c>
      <c r="H84" s="638">
        <v>7592.6603759999998</v>
      </c>
    </row>
    <row r="85" spans="2:8" s="19" customFormat="1" ht="15" customHeight="1" x14ac:dyDescent="0.2">
      <c r="B85" s="839" t="s">
        <v>2</v>
      </c>
      <c r="C85" s="637">
        <v>140.937386</v>
      </c>
      <c r="D85" s="637">
        <v>87.807682</v>
      </c>
      <c r="E85" s="637">
        <v>5053.5943380000008</v>
      </c>
      <c r="F85" s="637">
        <v>242.88694399999997</v>
      </c>
      <c r="G85" s="637">
        <v>2931.1905200000001</v>
      </c>
      <c r="H85" s="637">
        <v>7756.3474660000002</v>
      </c>
    </row>
    <row r="86" spans="2:8" s="19" customFormat="1" ht="15" customHeight="1" x14ac:dyDescent="0.2">
      <c r="B86" s="840" t="s">
        <v>3</v>
      </c>
      <c r="C86" s="638">
        <v>126.237194</v>
      </c>
      <c r="D86" s="638">
        <v>289.19198399999999</v>
      </c>
      <c r="E86" s="638">
        <v>6489.0636129999993</v>
      </c>
      <c r="F86" s="638">
        <v>102.85929999999999</v>
      </c>
      <c r="G86" s="638">
        <v>2542.4380000000001</v>
      </c>
      <c r="H86" s="638">
        <v>8811.857304000001</v>
      </c>
    </row>
    <row r="87" spans="2:8" s="19" customFormat="1" ht="15" customHeight="1" x14ac:dyDescent="0.2">
      <c r="B87" s="839" t="s">
        <v>4</v>
      </c>
      <c r="C87" s="637">
        <v>169.17573999999999</v>
      </c>
      <c r="D87" s="637">
        <v>4.3098919999999996</v>
      </c>
      <c r="E87" s="637">
        <v>7816.4765189999998</v>
      </c>
      <c r="F87" s="637">
        <v>179.07662699999997</v>
      </c>
      <c r="G87" s="637">
        <v>2449.100414</v>
      </c>
      <c r="H87" s="637">
        <v>10158.320602000002</v>
      </c>
    </row>
    <row r="88" spans="2:8" s="19" customFormat="1" ht="15" customHeight="1" x14ac:dyDescent="0.2">
      <c r="B88" s="840" t="s">
        <v>5</v>
      </c>
      <c r="C88" s="638">
        <v>146.99300399999998</v>
      </c>
      <c r="D88" s="638">
        <v>185.201448</v>
      </c>
      <c r="E88" s="638">
        <v>6872.4696480000002</v>
      </c>
      <c r="F88" s="638">
        <v>220.66643600000003</v>
      </c>
      <c r="G88" s="638">
        <v>2211.8384999999998</v>
      </c>
      <c r="H88" s="638">
        <v>8296.4678260000001</v>
      </c>
    </row>
    <row r="89" spans="2:8" s="19" customFormat="1" ht="15" customHeight="1" x14ac:dyDescent="0.2">
      <c r="B89" s="839" t="s">
        <v>60</v>
      </c>
      <c r="C89" s="637">
        <v>72.712626</v>
      </c>
      <c r="D89" s="637">
        <v>13.942776</v>
      </c>
      <c r="E89" s="637">
        <v>7112.4501070000006</v>
      </c>
      <c r="F89" s="637">
        <v>157.585264</v>
      </c>
      <c r="G89" s="637">
        <v>1561.3761439999998</v>
      </c>
      <c r="H89" s="637">
        <v>9426.258084000001</v>
      </c>
    </row>
    <row r="90" spans="2:8" s="19" customFormat="1" ht="15" customHeight="1" x14ac:dyDescent="0.2">
      <c r="B90" s="840" t="s">
        <v>61</v>
      </c>
      <c r="C90" s="638">
        <v>503.02236300000004</v>
      </c>
      <c r="D90" s="638">
        <v>168.90776099999999</v>
      </c>
      <c r="E90" s="638">
        <v>6795.3841929999999</v>
      </c>
      <c r="F90" s="638">
        <v>250.38344500000002</v>
      </c>
      <c r="G90" s="638">
        <v>547.56550700000003</v>
      </c>
      <c r="H90" s="638">
        <v>7939.1481509999985</v>
      </c>
    </row>
    <row r="91" spans="2:8" s="19" customFormat="1" ht="15" customHeight="1" x14ac:dyDescent="0.2">
      <c r="B91" s="839" t="s">
        <v>62</v>
      </c>
      <c r="C91" s="637">
        <v>672.49363300000005</v>
      </c>
      <c r="D91" s="637">
        <v>62.088276</v>
      </c>
      <c r="E91" s="637">
        <v>6362.104816</v>
      </c>
      <c r="F91" s="637">
        <v>127.83713</v>
      </c>
      <c r="G91" s="637">
        <v>338.85870899999998</v>
      </c>
      <c r="H91" s="637">
        <v>7498.5918400000019</v>
      </c>
    </row>
    <row r="92" spans="2:8" s="19" customFormat="1" ht="15" customHeight="1" x14ac:dyDescent="0.2">
      <c r="B92" s="840" t="s">
        <v>63</v>
      </c>
      <c r="C92" s="638">
        <v>157.25752499999999</v>
      </c>
      <c r="D92" s="638">
        <v>190.35869200000002</v>
      </c>
      <c r="E92" s="638">
        <v>6108.7685879999999</v>
      </c>
      <c r="F92" s="638">
        <v>194.94947100000002</v>
      </c>
      <c r="G92" s="638">
        <v>1242.6951019999999</v>
      </c>
      <c r="H92" s="638">
        <v>8566.8454440000005</v>
      </c>
    </row>
    <row r="93" spans="2:8" s="19" customFormat="1" ht="15" customHeight="1" x14ac:dyDescent="0.2">
      <c r="B93" s="839" t="s">
        <v>64</v>
      </c>
      <c r="C93" s="637">
        <v>420.21262199999995</v>
      </c>
      <c r="D93" s="637">
        <v>123.912972</v>
      </c>
      <c r="E93" s="637">
        <v>7066.1776069999996</v>
      </c>
      <c r="F93" s="637">
        <v>293.96506099999999</v>
      </c>
      <c r="G93" s="637">
        <v>1590.7089900000001</v>
      </c>
      <c r="H93" s="637">
        <v>8842.6612239999995</v>
      </c>
    </row>
    <row r="94" spans="2:8" s="19" customFormat="1" ht="15" customHeight="1" x14ac:dyDescent="0.2">
      <c r="B94" s="840" t="s">
        <v>65</v>
      </c>
      <c r="C94" s="638">
        <v>111.156614</v>
      </c>
      <c r="D94" s="638">
        <v>107.14324400000001</v>
      </c>
      <c r="E94" s="638">
        <v>6788.7230809999992</v>
      </c>
      <c r="F94" s="638">
        <v>284.89792600000004</v>
      </c>
      <c r="G94" s="638">
        <v>1281.5405900000001</v>
      </c>
      <c r="H94" s="638">
        <v>9918.7109510000009</v>
      </c>
    </row>
    <row r="95" spans="2:8" s="19" customFormat="1" ht="15" customHeight="1" x14ac:dyDescent="0.2">
      <c r="B95" s="814">
        <v>2012</v>
      </c>
      <c r="C95" s="637">
        <v>8488.5151259999984</v>
      </c>
      <c r="D95" s="637">
        <v>1095.1708160000001</v>
      </c>
      <c r="E95" s="637">
        <v>79204.39813099998</v>
      </c>
      <c r="F95" s="637">
        <v>1954.389696</v>
      </c>
      <c r="G95" s="637">
        <v>16392.006832000003</v>
      </c>
      <c r="H95" s="637">
        <v>88758.596311000016</v>
      </c>
    </row>
    <row r="96" spans="2:8" s="19" customFormat="1" ht="15" customHeight="1" x14ac:dyDescent="0.2">
      <c r="B96" s="575">
        <v>2011</v>
      </c>
      <c r="C96" s="638">
        <v>9825.7309870000008</v>
      </c>
      <c r="D96" s="638">
        <v>1090.121382</v>
      </c>
      <c r="E96" s="638">
        <v>80612.96790399999</v>
      </c>
      <c r="F96" s="638">
        <v>3691.03235</v>
      </c>
      <c r="G96" s="638">
        <v>16004.833259999999</v>
      </c>
      <c r="H96" s="638">
        <v>76946.522250000009</v>
      </c>
    </row>
    <row r="97" spans="2:8" s="19" customFormat="1" ht="15" customHeight="1" x14ac:dyDescent="0.2">
      <c r="B97" s="571">
        <v>2010</v>
      </c>
      <c r="C97" s="637">
        <v>14614.393794</v>
      </c>
      <c r="D97" s="637">
        <v>836.91059399999995</v>
      </c>
      <c r="E97" s="637">
        <v>86753.907704000012</v>
      </c>
      <c r="F97" s="637">
        <v>3703.8403360000002</v>
      </c>
      <c r="G97" s="637">
        <v>23655.685663999993</v>
      </c>
      <c r="H97" s="637">
        <v>80089.000800000009</v>
      </c>
    </row>
    <row r="98" spans="2:8" s="19" customFormat="1" ht="15" customHeight="1" x14ac:dyDescent="0.2">
      <c r="B98" s="575">
        <v>2009</v>
      </c>
      <c r="C98" s="638">
        <v>17788.354564000001</v>
      </c>
      <c r="D98" s="638">
        <v>901.20520800000008</v>
      </c>
      <c r="E98" s="638">
        <v>90073.043395000001</v>
      </c>
      <c r="F98" s="638">
        <v>4527.8249389999992</v>
      </c>
      <c r="G98" s="638">
        <v>39188.730688000011</v>
      </c>
      <c r="H98" s="638">
        <v>72655.342808000001</v>
      </c>
    </row>
    <row r="99" spans="2:8" s="19" customFormat="1" ht="4.5" customHeight="1" thickBot="1" x14ac:dyDescent="0.25">
      <c r="B99" s="639"/>
      <c r="C99" s="242"/>
      <c r="D99" s="243"/>
      <c r="E99" s="243"/>
      <c r="F99" s="243"/>
      <c r="G99" s="243"/>
      <c r="H99" s="243"/>
    </row>
    <row r="100" spans="2:8" ht="15.75" customHeight="1" x14ac:dyDescent="0.2">
      <c r="B100" s="363" t="s">
        <v>577</v>
      </c>
    </row>
    <row r="101" spans="2:8" x14ac:dyDescent="0.2">
      <c r="B101" s="1010" t="s">
        <v>422</v>
      </c>
      <c r="C101" s="1010"/>
      <c r="D101" s="1010"/>
      <c r="E101" s="1010"/>
      <c r="F101" s="1010"/>
      <c r="G101" s="1010"/>
      <c r="H101" s="1010"/>
    </row>
    <row r="102" spans="2:8" x14ac:dyDescent="0.2">
      <c r="B102" s="1010" t="s">
        <v>271</v>
      </c>
      <c r="C102" s="1010"/>
      <c r="D102" s="1010"/>
      <c r="E102" s="1010"/>
      <c r="F102" s="1010"/>
      <c r="G102" s="1010"/>
      <c r="H102" s="1010"/>
    </row>
    <row r="103" spans="2:8" x14ac:dyDescent="0.2">
      <c r="B103" s="1010" t="s">
        <v>300</v>
      </c>
      <c r="C103" s="1010"/>
      <c r="D103" s="1010"/>
      <c r="E103" s="1010"/>
      <c r="F103" s="1010"/>
      <c r="G103" s="1010"/>
      <c r="H103" s="1010"/>
    </row>
    <row r="104" spans="2:8" ht="13.5" x14ac:dyDescent="0.2">
      <c r="B104" s="13" t="s">
        <v>301</v>
      </c>
    </row>
    <row r="105" spans="2:8" ht="13.5" x14ac:dyDescent="0.2">
      <c r="B105" s="13" t="s">
        <v>328</v>
      </c>
    </row>
    <row r="106" spans="2:8" ht="13.5" x14ac:dyDescent="0.2">
      <c r="B106" s="13" t="s">
        <v>302</v>
      </c>
      <c r="F106" s="15"/>
    </row>
    <row r="107" spans="2:8" ht="13.5" x14ac:dyDescent="0.2">
      <c r="B107" s="13" t="s">
        <v>303</v>
      </c>
    </row>
    <row r="108" spans="2:8" ht="13.5" x14ac:dyDescent="0.2">
      <c r="B108" s="13" t="s">
        <v>329</v>
      </c>
    </row>
    <row r="109" spans="2:8" ht="10.5" customHeight="1" x14ac:dyDescent="0.2">
      <c r="B109" s="13" t="s">
        <v>292</v>
      </c>
    </row>
  </sheetData>
  <mergeCells count="6">
    <mergeCell ref="B103:H103"/>
    <mergeCell ref="B4:B6"/>
    <mergeCell ref="C4:H4"/>
    <mergeCell ref="D6:H6"/>
    <mergeCell ref="B101:H101"/>
    <mergeCell ref="B102:H102"/>
  </mergeCells>
  <hyperlinks>
    <hyperlink ref="J2" location="contenido!A45" display="Volver al índice"/>
  </hyperlinks>
  <printOptions horizontalCentered="1" verticalCentered="1"/>
  <pageMargins left="0.39370078740157483" right="0.39370078740157483" top="0.39370078740157483" bottom="0.39370078740157483" header="0" footer="0.19685039370078741"/>
  <pageSetup scale="37"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J109"/>
  <sheetViews>
    <sheetView showGridLines="0" view="pageBreakPreview" zoomScale="90" zoomScaleNormal="100" zoomScaleSheetLayoutView="90" workbookViewId="0">
      <selection activeCell="H13" sqref="H13"/>
    </sheetView>
  </sheetViews>
  <sheetFormatPr baseColWidth="10" defaultColWidth="11.42578125" defaultRowHeight="12.75" x14ac:dyDescent="0.2"/>
  <cols>
    <col min="1" max="1" width="2.42578125" style="7" customWidth="1"/>
    <col min="2" max="2" width="22.85546875" style="7" customWidth="1"/>
    <col min="3" max="3" width="19.28515625" style="7" customWidth="1"/>
    <col min="4" max="4" width="16.42578125" style="7" customWidth="1"/>
    <col min="5" max="5" width="17.140625" style="7" customWidth="1"/>
    <col min="6" max="6" width="17" style="7" customWidth="1"/>
    <col min="7" max="7" width="15.5703125" style="7" customWidth="1"/>
    <col min="8" max="8" width="15" style="7" customWidth="1"/>
    <col min="9" max="9" width="3" style="7" customWidth="1"/>
    <col min="10" max="16384" width="11.42578125" style="7"/>
  </cols>
  <sheetData>
    <row r="1" spans="1:10" ht="4.5" customHeight="1" x14ac:dyDescent="0.2"/>
    <row r="2" spans="1:10" ht="15.75" x14ac:dyDescent="0.25">
      <c r="B2" s="90" t="s">
        <v>626</v>
      </c>
      <c r="J2" s="53" t="s">
        <v>188</v>
      </c>
    </row>
    <row r="3" spans="1:10" ht="15" x14ac:dyDescent="0.2">
      <c r="B3" s="357" t="s">
        <v>229</v>
      </c>
    </row>
    <row r="4" spans="1:10" ht="8.1" customHeight="1" thickBot="1" x14ac:dyDescent="0.25">
      <c r="B4" s="686"/>
    </row>
    <row r="5" spans="1:10" s="19" customFormat="1" ht="19.5" customHeight="1" thickBot="1" x14ac:dyDescent="0.25">
      <c r="A5" s="187"/>
      <c r="B5" s="943" t="s">
        <v>119</v>
      </c>
      <c r="C5" s="972" t="s">
        <v>132</v>
      </c>
      <c r="D5" s="1004"/>
      <c r="E5" s="1004"/>
      <c r="F5" s="1004"/>
      <c r="G5" s="1004"/>
      <c r="H5" s="1005"/>
    </row>
    <row r="6" spans="1:10" s="19" customFormat="1" ht="34.5" customHeight="1" thickBot="1" x14ac:dyDescent="0.25">
      <c r="A6" s="187"/>
      <c r="B6" s="1011"/>
      <c r="C6" s="859" t="s">
        <v>232</v>
      </c>
      <c r="D6" s="861" t="s">
        <v>233</v>
      </c>
      <c r="E6" s="861" t="s">
        <v>234</v>
      </c>
      <c r="F6" s="861" t="s">
        <v>185</v>
      </c>
      <c r="G6" s="861" t="s">
        <v>331</v>
      </c>
      <c r="H6" s="859" t="s">
        <v>332</v>
      </c>
    </row>
    <row r="7" spans="1:10" s="19" customFormat="1" ht="3.75" customHeight="1" thickBot="1" x14ac:dyDescent="0.25">
      <c r="B7" s="185"/>
      <c r="C7" s="185"/>
      <c r="D7" s="185"/>
      <c r="E7" s="185"/>
      <c r="F7" s="185"/>
      <c r="G7" s="185"/>
      <c r="H7" s="185"/>
    </row>
    <row r="8" spans="1:10" s="19" customFormat="1" ht="3" customHeight="1" x14ac:dyDescent="0.2">
      <c r="B8" s="636"/>
      <c r="C8" s="619"/>
      <c r="D8" s="492"/>
      <c r="E8" s="492"/>
      <c r="F8" s="492"/>
      <c r="G8" s="492"/>
      <c r="H8" s="492"/>
    </row>
    <row r="9" spans="1:10" s="19" customFormat="1" ht="15" customHeight="1" x14ac:dyDescent="0.2">
      <c r="B9" s="814" t="s">
        <v>561</v>
      </c>
      <c r="C9" s="694"/>
      <c r="D9" s="694"/>
      <c r="E9" s="694"/>
      <c r="F9" s="694"/>
      <c r="G9" s="694"/>
      <c r="H9" s="694"/>
    </row>
    <row r="10" spans="1:10" s="19" customFormat="1" ht="15" customHeight="1" x14ac:dyDescent="0.2">
      <c r="B10" s="840" t="s">
        <v>0</v>
      </c>
      <c r="C10" s="871">
        <v>227.68437</v>
      </c>
      <c r="D10" s="871">
        <v>1648.2288299999998</v>
      </c>
      <c r="E10" s="871">
        <v>10903.129760000002</v>
      </c>
      <c r="F10" s="871">
        <v>1171.2409700000001</v>
      </c>
      <c r="G10" s="871">
        <v>8766.5950199999988</v>
      </c>
      <c r="H10" s="871">
        <v>34398.448280000004</v>
      </c>
    </row>
    <row r="11" spans="1:10" s="19" customFormat="1" ht="15" customHeight="1" x14ac:dyDescent="0.2">
      <c r="B11" s="839" t="s">
        <v>1</v>
      </c>
      <c r="C11" s="872">
        <v>82.270370000000014</v>
      </c>
      <c r="D11" s="872">
        <v>843.88009</v>
      </c>
      <c r="E11" s="872">
        <v>12141.72724</v>
      </c>
      <c r="F11" s="872">
        <v>1588.8076999999998</v>
      </c>
      <c r="G11" s="872">
        <v>7965.777720000001</v>
      </c>
      <c r="H11" s="872">
        <v>37155.470699999991</v>
      </c>
    </row>
    <row r="12" spans="1:10" s="19" customFormat="1" ht="15" customHeight="1" x14ac:dyDescent="0.2">
      <c r="B12" s="840" t="s">
        <v>2</v>
      </c>
      <c r="C12" s="871">
        <v>75.362950000000012</v>
      </c>
      <c r="D12" s="871">
        <v>972.28396000000009</v>
      </c>
      <c r="E12" s="871">
        <v>12203.14566</v>
      </c>
      <c r="F12" s="871">
        <v>983.43085999999983</v>
      </c>
      <c r="G12" s="871">
        <v>10237.155959999998</v>
      </c>
      <c r="H12" s="871">
        <v>39229.813509999993</v>
      </c>
    </row>
    <row r="13" spans="1:10" s="19" customFormat="1" ht="15" customHeight="1" x14ac:dyDescent="0.2">
      <c r="B13" s="839" t="s">
        <v>3</v>
      </c>
      <c r="C13" s="872">
        <v>92.649819999999991</v>
      </c>
      <c r="D13" s="872">
        <v>1035.5322899999999</v>
      </c>
      <c r="E13" s="872">
        <v>11439.324840000001</v>
      </c>
      <c r="F13" s="872">
        <v>1325.5799</v>
      </c>
      <c r="G13" s="872">
        <v>8621.1579899999979</v>
      </c>
      <c r="H13" s="872">
        <v>45192.463650000005</v>
      </c>
    </row>
    <row r="14" spans="1:10" s="19" customFormat="1" ht="15" customHeight="1" x14ac:dyDescent="0.2">
      <c r="B14" s="840" t="s">
        <v>4</v>
      </c>
      <c r="C14" s="871">
        <v>117.52738000000001</v>
      </c>
      <c r="D14" s="871">
        <v>1134.2198500000002</v>
      </c>
      <c r="E14" s="871">
        <v>13855.862759999998</v>
      </c>
      <c r="F14" s="871">
        <v>1274.3773699999999</v>
      </c>
      <c r="G14" s="871">
        <v>9127.7815100000025</v>
      </c>
      <c r="H14" s="871">
        <v>42915.237689999987</v>
      </c>
    </row>
    <row r="15" spans="1:10" s="19" customFormat="1" ht="15" customHeight="1" x14ac:dyDescent="0.2">
      <c r="B15" s="839" t="s">
        <v>5</v>
      </c>
      <c r="C15" s="872">
        <v>114.54521</v>
      </c>
      <c r="D15" s="872">
        <v>1406.5917099999999</v>
      </c>
      <c r="E15" s="872">
        <v>13404.696339999999</v>
      </c>
      <c r="F15" s="872">
        <v>1175.58366</v>
      </c>
      <c r="G15" s="872">
        <v>6488.5221199999996</v>
      </c>
      <c r="H15" s="872">
        <v>37956.22935999999</v>
      </c>
    </row>
    <row r="16" spans="1:10" s="19" customFormat="1" ht="15" customHeight="1" x14ac:dyDescent="0.2">
      <c r="B16" s="840" t="s">
        <v>60</v>
      </c>
      <c r="C16" s="871"/>
      <c r="D16" s="871"/>
      <c r="E16" s="871"/>
      <c r="F16" s="871"/>
      <c r="G16" s="871"/>
      <c r="H16" s="871"/>
    </row>
    <row r="17" spans="2:8" s="19" customFormat="1" ht="15" customHeight="1" x14ac:dyDescent="0.2">
      <c r="B17" s="814">
        <v>2018</v>
      </c>
      <c r="C17" s="694">
        <v>6211.5545300000003</v>
      </c>
      <c r="D17" s="694">
        <v>10381.0774</v>
      </c>
      <c r="E17" s="694">
        <v>141547.35546999998</v>
      </c>
      <c r="F17" s="694">
        <v>16242.333429999999</v>
      </c>
      <c r="G17" s="694">
        <v>65817.578600000008</v>
      </c>
      <c r="H17" s="694">
        <v>506409.11076000001</v>
      </c>
    </row>
    <row r="18" spans="2:8" s="19" customFormat="1" ht="15" customHeight="1" x14ac:dyDescent="0.2">
      <c r="B18" s="840" t="s">
        <v>0</v>
      </c>
      <c r="C18" s="707">
        <v>69.617230000000006</v>
      </c>
      <c r="D18" s="707">
        <v>1304.1561100000001</v>
      </c>
      <c r="E18" s="707">
        <v>9720.5303199999998</v>
      </c>
      <c r="F18" s="707">
        <v>982.99702000000002</v>
      </c>
      <c r="G18" s="707">
        <v>8141.6736800000008</v>
      </c>
      <c r="H18" s="707">
        <v>42867.919789999993</v>
      </c>
    </row>
    <row r="19" spans="2:8" s="19" customFormat="1" ht="15" customHeight="1" x14ac:dyDescent="0.2">
      <c r="B19" s="839" t="s">
        <v>1</v>
      </c>
      <c r="C19" s="694">
        <v>73.58905</v>
      </c>
      <c r="D19" s="694">
        <v>935.97164999999995</v>
      </c>
      <c r="E19" s="694">
        <v>9369.8173999999999</v>
      </c>
      <c r="F19" s="694">
        <v>1198.2854299999999</v>
      </c>
      <c r="G19" s="694">
        <v>6077.2490199999993</v>
      </c>
      <c r="H19" s="694">
        <v>39658.343970000002</v>
      </c>
    </row>
    <row r="20" spans="2:8" s="19" customFormat="1" ht="15" customHeight="1" x14ac:dyDescent="0.2">
      <c r="B20" s="840" t="s">
        <v>2</v>
      </c>
      <c r="C20" s="707">
        <v>94.886709999999994</v>
      </c>
      <c r="D20" s="707">
        <v>788.02721999999994</v>
      </c>
      <c r="E20" s="707">
        <v>9641.1463000000003</v>
      </c>
      <c r="F20" s="707">
        <v>1410.2256100000002</v>
      </c>
      <c r="G20" s="707">
        <v>7873.1429899999994</v>
      </c>
      <c r="H20" s="707">
        <v>42572.618579999995</v>
      </c>
    </row>
    <row r="21" spans="2:8" s="19" customFormat="1" ht="15" customHeight="1" x14ac:dyDescent="0.2">
      <c r="B21" s="839" t="s">
        <v>3</v>
      </c>
      <c r="C21" s="694">
        <v>105.39427000000002</v>
      </c>
      <c r="D21" s="694">
        <v>815.71460999999999</v>
      </c>
      <c r="E21" s="694">
        <v>12186.312759999999</v>
      </c>
      <c r="F21" s="694">
        <v>1687.48361</v>
      </c>
      <c r="G21" s="694">
        <v>4852.2165600000008</v>
      </c>
      <c r="H21" s="694">
        <v>45334.062410000006</v>
      </c>
    </row>
    <row r="22" spans="2:8" s="19" customFormat="1" ht="15" customHeight="1" x14ac:dyDescent="0.2">
      <c r="B22" s="840" t="s">
        <v>4</v>
      </c>
      <c r="C22" s="707">
        <v>123.63133000000001</v>
      </c>
      <c r="D22" s="707">
        <v>744.64585000000011</v>
      </c>
      <c r="E22" s="707">
        <v>12783.161829999999</v>
      </c>
      <c r="F22" s="707">
        <v>1824.8807400000001</v>
      </c>
      <c r="G22" s="707">
        <v>6165.2209999999995</v>
      </c>
      <c r="H22" s="707">
        <v>45476.737310000004</v>
      </c>
    </row>
    <row r="23" spans="2:8" s="19" customFormat="1" ht="15" customHeight="1" x14ac:dyDescent="0.2">
      <c r="B23" s="839" t="s">
        <v>5</v>
      </c>
      <c r="C23" s="694">
        <v>75.840860000000006</v>
      </c>
      <c r="D23" s="694">
        <v>552.09736999999996</v>
      </c>
      <c r="E23" s="694">
        <v>12845.958680000002</v>
      </c>
      <c r="F23" s="694">
        <v>1025.4488499999998</v>
      </c>
      <c r="G23" s="694">
        <v>3123.7986700000001</v>
      </c>
      <c r="H23" s="694">
        <v>55532.096210000003</v>
      </c>
    </row>
    <row r="24" spans="2:8" s="19" customFormat="1" ht="15" customHeight="1" x14ac:dyDescent="0.2">
      <c r="B24" s="840" t="s">
        <v>60</v>
      </c>
      <c r="C24" s="707">
        <v>58.455349999999989</v>
      </c>
      <c r="D24" s="707">
        <v>910.73138000000006</v>
      </c>
      <c r="E24" s="707">
        <v>10889.768199999999</v>
      </c>
      <c r="F24" s="707">
        <v>1361.39292</v>
      </c>
      <c r="G24" s="707">
        <v>5447.1398799999997</v>
      </c>
      <c r="H24" s="707">
        <v>36344.499950000005</v>
      </c>
    </row>
    <row r="25" spans="2:8" s="19" customFormat="1" ht="15" customHeight="1" x14ac:dyDescent="0.2">
      <c r="B25" s="839" t="s">
        <v>61</v>
      </c>
      <c r="C25" s="694">
        <v>1579.7677900000001</v>
      </c>
      <c r="D25" s="694">
        <v>853.63160000000005</v>
      </c>
      <c r="E25" s="694">
        <v>13822.07516</v>
      </c>
      <c r="F25" s="694">
        <v>1407.5765099999999</v>
      </c>
      <c r="G25" s="694">
        <v>3616.5898199999997</v>
      </c>
      <c r="H25" s="694">
        <v>36064.219720000008</v>
      </c>
    </row>
    <row r="26" spans="2:8" s="19" customFormat="1" ht="15" customHeight="1" x14ac:dyDescent="0.2">
      <c r="B26" s="840" t="s">
        <v>62</v>
      </c>
      <c r="C26" s="707">
        <v>1401.4206800000002</v>
      </c>
      <c r="D26" s="707">
        <v>1068.0083999999999</v>
      </c>
      <c r="E26" s="707">
        <v>11694.846399999999</v>
      </c>
      <c r="F26" s="707">
        <v>867.10903000000008</v>
      </c>
      <c r="G26" s="707">
        <v>3396.2501899999997</v>
      </c>
      <c r="H26" s="707">
        <v>31921.958790000001</v>
      </c>
    </row>
    <row r="27" spans="2:8" s="19" customFormat="1" ht="15" customHeight="1" x14ac:dyDescent="0.2">
      <c r="B27" s="839" t="s">
        <v>63</v>
      </c>
      <c r="C27" s="694">
        <v>696.38247000000001</v>
      </c>
      <c r="D27" s="694">
        <v>1121.3440299999997</v>
      </c>
      <c r="E27" s="694">
        <v>13520.216479999999</v>
      </c>
      <c r="F27" s="694">
        <v>1743.4289799999999</v>
      </c>
      <c r="G27" s="694">
        <v>5116.1729100000002</v>
      </c>
      <c r="H27" s="694">
        <v>40015.290569999997</v>
      </c>
    </row>
    <row r="28" spans="2:8" s="19" customFormat="1" ht="15" customHeight="1" x14ac:dyDescent="0.2">
      <c r="B28" s="840" t="s">
        <v>64</v>
      </c>
      <c r="C28" s="707">
        <v>1320.11283</v>
      </c>
      <c r="D28" s="707">
        <v>647.45468000000005</v>
      </c>
      <c r="E28" s="707">
        <v>13067.4157</v>
      </c>
      <c r="F28" s="707">
        <v>1484.9451500000002</v>
      </c>
      <c r="G28" s="707">
        <v>5942.5479599999999</v>
      </c>
      <c r="H28" s="707">
        <v>45365.869309999995</v>
      </c>
    </row>
    <row r="29" spans="2:8" s="19" customFormat="1" ht="15" customHeight="1" x14ac:dyDescent="0.2">
      <c r="B29" s="839" t="s">
        <v>65</v>
      </c>
      <c r="C29" s="694">
        <v>612.45596</v>
      </c>
      <c r="D29" s="694">
        <v>639.29450000000008</v>
      </c>
      <c r="E29" s="694">
        <v>12006.106240000003</v>
      </c>
      <c r="F29" s="694">
        <v>1248.5595800000001</v>
      </c>
      <c r="G29" s="694">
        <v>6065.5759200000002</v>
      </c>
      <c r="H29" s="694">
        <v>45255.494149999999</v>
      </c>
    </row>
    <row r="30" spans="2:8" s="19" customFormat="1" ht="15" customHeight="1" x14ac:dyDescent="0.2">
      <c r="B30" s="802">
        <v>2017</v>
      </c>
      <c r="C30" s="707">
        <v>23002.448619999996</v>
      </c>
      <c r="D30" s="707">
        <v>13681.029790000002</v>
      </c>
      <c r="E30" s="707">
        <v>137025.06397999998</v>
      </c>
      <c r="F30" s="707">
        <v>15390.41325</v>
      </c>
      <c r="G30" s="707">
        <v>127411.3432</v>
      </c>
      <c r="H30" s="707">
        <v>508672.43495999998</v>
      </c>
    </row>
    <row r="31" spans="2:8" s="19" customFormat="1" ht="15" customHeight="1" x14ac:dyDescent="0.2">
      <c r="B31" s="839" t="s">
        <v>0</v>
      </c>
      <c r="C31" s="694">
        <v>1821.9181299999998</v>
      </c>
      <c r="D31" s="694">
        <v>796.70054000000005</v>
      </c>
      <c r="E31" s="694">
        <v>10680.345579999999</v>
      </c>
      <c r="F31" s="694">
        <v>1151.8778300000001</v>
      </c>
      <c r="G31" s="694">
        <v>12092.280929999999</v>
      </c>
      <c r="H31" s="694">
        <v>34064.470329999996</v>
      </c>
    </row>
    <row r="32" spans="2:8" s="19" customFormat="1" ht="15" customHeight="1" x14ac:dyDescent="0.2">
      <c r="B32" s="840" t="s">
        <v>1</v>
      </c>
      <c r="C32" s="707">
        <v>589.04221999999993</v>
      </c>
      <c r="D32" s="707">
        <v>876.09430000000009</v>
      </c>
      <c r="E32" s="707">
        <v>10732.71752</v>
      </c>
      <c r="F32" s="707">
        <v>729.84845999999993</v>
      </c>
      <c r="G32" s="707">
        <v>10977.51252</v>
      </c>
      <c r="H32" s="707">
        <v>40827.180420000004</v>
      </c>
    </row>
    <row r="33" spans="2:9" s="19" customFormat="1" ht="15" customHeight="1" x14ac:dyDescent="0.2">
      <c r="B33" s="839" t="s">
        <v>2</v>
      </c>
      <c r="C33" s="694">
        <v>1101.1058799999998</v>
      </c>
      <c r="D33" s="694">
        <v>1511.0523500000002</v>
      </c>
      <c r="E33" s="694">
        <v>12724.859379999998</v>
      </c>
      <c r="F33" s="694">
        <v>932.39684</v>
      </c>
      <c r="G33" s="694">
        <v>8255.9989400000013</v>
      </c>
      <c r="H33" s="694">
        <v>54919.790880000008</v>
      </c>
    </row>
    <row r="34" spans="2:9" s="19" customFormat="1" ht="15" customHeight="1" x14ac:dyDescent="0.2">
      <c r="B34" s="840" t="s">
        <v>3</v>
      </c>
      <c r="C34" s="707">
        <v>1066.41013</v>
      </c>
      <c r="D34" s="707">
        <v>958.76896999999997</v>
      </c>
      <c r="E34" s="707">
        <v>9398.6535400000012</v>
      </c>
      <c r="F34" s="707">
        <v>1151.9663</v>
      </c>
      <c r="G34" s="707">
        <v>12300.24206</v>
      </c>
      <c r="H34" s="707">
        <v>37222.361960000002</v>
      </c>
    </row>
    <row r="35" spans="2:9" s="19" customFormat="1" ht="15" customHeight="1" x14ac:dyDescent="0.2">
      <c r="B35" s="839" t="s">
        <v>4</v>
      </c>
      <c r="C35" s="694">
        <v>1049.41876</v>
      </c>
      <c r="D35" s="694">
        <v>1185.9576100000002</v>
      </c>
      <c r="E35" s="694">
        <v>12298.03426</v>
      </c>
      <c r="F35" s="694">
        <v>548.09058999999991</v>
      </c>
      <c r="G35" s="694">
        <v>13010.492259999999</v>
      </c>
      <c r="H35" s="694">
        <v>47216.076619999993</v>
      </c>
    </row>
    <row r="36" spans="2:9" s="19" customFormat="1" ht="15" customHeight="1" x14ac:dyDescent="0.2">
      <c r="B36" s="840" t="s">
        <v>5</v>
      </c>
      <c r="C36" s="707">
        <v>1392.4657</v>
      </c>
      <c r="D36" s="707">
        <v>1568.2962399999999</v>
      </c>
      <c r="E36" s="707">
        <v>14865.914959999998</v>
      </c>
      <c r="F36" s="707">
        <v>1896.1430699999999</v>
      </c>
      <c r="G36" s="707">
        <v>14830.284820000001</v>
      </c>
      <c r="H36" s="707">
        <v>44827.949790000006</v>
      </c>
    </row>
    <row r="37" spans="2:9" s="19" customFormat="1" ht="15" customHeight="1" x14ac:dyDescent="0.2">
      <c r="B37" s="839" t="s">
        <v>60</v>
      </c>
      <c r="C37" s="694">
        <v>96.679109999999994</v>
      </c>
      <c r="D37" s="694">
        <v>852.93074000000001</v>
      </c>
      <c r="E37" s="694">
        <v>13451.84698</v>
      </c>
      <c r="F37" s="694">
        <v>1351.1569400000001</v>
      </c>
      <c r="G37" s="694">
        <v>7353.7407899999998</v>
      </c>
      <c r="H37" s="694">
        <v>37982.630819999998</v>
      </c>
    </row>
    <row r="38" spans="2:9" s="19" customFormat="1" ht="15" customHeight="1" x14ac:dyDescent="0.2">
      <c r="B38" s="840" t="s">
        <v>61</v>
      </c>
      <c r="C38" s="707">
        <v>5535.6978799999997</v>
      </c>
      <c r="D38" s="707">
        <v>1457.62419</v>
      </c>
      <c r="E38" s="707">
        <v>13844.980870000001</v>
      </c>
      <c r="F38" s="707">
        <v>1860.1458699999998</v>
      </c>
      <c r="G38" s="707">
        <v>8322.3882900000008</v>
      </c>
      <c r="H38" s="707">
        <v>44060.530459999994</v>
      </c>
    </row>
    <row r="39" spans="2:9" s="19" customFormat="1" ht="15" customHeight="1" x14ac:dyDescent="0.2">
      <c r="B39" s="839" t="s">
        <v>62</v>
      </c>
      <c r="C39" s="694">
        <v>3067.0868599999999</v>
      </c>
      <c r="D39" s="694">
        <v>1311.0927900000002</v>
      </c>
      <c r="E39" s="694">
        <v>10886.991259999999</v>
      </c>
      <c r="F39" s="694">
        <v>1210.2020599999998</v>
      </c>
      <c r="G39" s="694">
        <v>7065.6993700000003</v>
      </c>
      <c r="H39" s="694">
        <v>32290.485630000003</v>
      </c>
    </row>
    <row r="40" spans="2:9" s="19" customFormat="1" ht="15" customHeight="1" x14ac:dyDescent="0.2">
      <c r="B40" s="840" t="s">
        <v>63</v>
      </c>
      <c r="C40" s="707">
        <v>1507.6390200000001</v>
      </c>
      <c r="D40" s="707">
        <v>1374.7938100000001</v>
      </c>
      <c r="E40" s="707">
        <v>10168.037460000001</v>
      </c>
      <c r="F40" s="707">
        <v>775.08656999999994</v>
      </c>
      <c r="G40" s="707">
        <v>8460.5229699999982</v>
      </c>
      <c r="H40" s="707">
        <v>36372.282079999997</v>
      </c>
    </row>
    <row r="41" spans="2:9" s="19" customFormat="1" ht="15" customHeight="1" x14ac:dyDescent="0.2">
      <c r="B41" s="839" t="s">
        <v>64</v>
      </c>
      <c r="C41" s="694">
        <v>4705.2272200000007</v>
      </c>
      <c r="D41" s="694">
        <v>917.61969999999997</v>
      </c>
      <c r="E41" s="694">
        <v>8593.599470000001</v>
      </c>
      <c r="F41" s="694">
        <v>1968.08602</v>
      </c>
      <c r="G41" s="694">
        <v>16011.111369999999</v>
      </c>
      <c r="H41" s="694">
        <v>50152.110039999992</v>
      </c>
    </row>
    <row r="42" spans="2:9" s="19" customFormat="1" ht="15" customHeight="1" x14ac:dyDescent="0.2">
      <c r="B42" s="840" t="s">
        <v>65</v>
      </c>
      <c r="C42" s="707">
        <v>1069.7577099999999</v>
      </c>
      <c r="D42" s="707">
        <v>870.09855000000005</v>
      </c>
      <c r="E42" s="707">
        <v>9379.082699999999</v>
      </c>
      <c r="F42" s="707">
        <v>1815.4127000000001</v>
      </c>
      <c r="G42" s="707">
        <v>8731.0688800000007</v>
      </c>
      <c r="H42" s="707">
        <v>48736.565930000004</v>
      </c>
    </row>
    <row r="43" spans="2:9" s="19" customFormat="1" ht="15" customHeight="1" x14ac:dyDescent="0.2">
      <c r="B43" s="814">
        <v>2016</v>
      </c>
      <c r="C43" s="694">
        <v>20836.64083</v>
      </c>
      <c r="D43" s="694">
        <v>8133.5101100000002</v>
      </c>
      <c r="E43" s="694">
        <v>107649.32640000001</v>
      </c>
      <c r="F43" s="694">
        <v>13139.182580000001</v>
      </c>
      <c r="G43" s="694">
        <v>119792.93969000001</v>
      </c>
      <c r="H43" s="694">
        <v>486812.44959999999</v>
      </c>
      <c r="I43" s="431"/>
    </row>
    <row r="44" spans="2:9" s="19" customFormat="1" ht="15" customHeight="1" x14ac:dyDescent="0.2">
      <c r="B44" s="840" t="s">
        <v>0</v>
      </c>
      <c r="C44" s="707">
        <v>319.04503000000005</v>
      </c>
      <c r="D44" s="707">
        <v>156.50118000000001</v>
      </c>
      <c r="E44" s="707">
        <v>8675.478979999998</v>
      </c>
      <c r="F44" s="707">
        <v>1054.1197500000001</v>
      </c>
      <c r="G44" s="707">
        <v>6388.0701799999997</v>
      </c>
      <c r="H44" s="707">
        <v>35684.494840000007</v>
      </c>
    </row>
    <row r="45" spans="2:9" s="19" customFormat="1" ht="15" customHeight="1" x14ac:dyDescent="0.2">
      <c r="B45" s="839" t="s">
        <v>1</v>
      </c>
      <c r="C45" s="694">
        <v>65.648600000000002</v>
      </c>
      <c r="D45" s="694">
        <v>286.18115</v>
      </c>
      <c r="E45" s="694">
        <v>10399.511279999999</v>
      </c>
      <c r="F45" s="694">
        <v>881.79975000000002</v>
      </c>
      <c r="G45" s="694">
        <v>9562.3874099999994</v>
      </c>
      <c r="H45" s="694">
        <v>39513.756710000001</v>
      </c>
    </row>
    <row r="46" spans="2:9" s="19" customFormat="1" ht="15" customHeight="1" x14ac:dyDescent="0.2">
      <c r="B46" s="840" t="s">
        <v>2</v>
      </c>
      <c r="C46" s="707">
        <v>137.82017999999999</v>
      </c>
      <c r="D46" s="707">
        <v>555.01826000000005</v>
      </c>
      <c r="E46" s="707">
        <v>7556.8787699999993</v>
      </c>
      <c r="F46" s="707">
        <v>847.0575</v>
      </c>
      <c r="G46" s="707">
        <v>3862.5553300000001</v>
      </c>
      <c r="H46" s="707">
        <v>46943.209799999997</v>
      </c>
    </row>
    <row r="47" spans="2:9" s="19" customFormat="1" ht="15" customHeight="1" x14ac:dyDescent="0.2">
      <c r="B47" s="839" t="s">
        <v>3</v>
      </c>
      <c r="C47" s="694">
        <v>74.616</v>
      </c>
      <c r="D47" s="694">
        <v>633.68290999999999</v>
      </c>
      <c r="E47" s="694">
        <v>6085.7124800000001</v>
      </c>
      <c r="F47" s="694">
        <v>1032.98063</v>
      </c>
      <c r="G47" s="694">
        <v>5027.3697999999995</v>
      </c>
      <c r="H47" s="694">
        <v>34763.484160000007</v>
      </c>
    </row>
    <row r="48" spans="2:9" s="19" customFormat="1" ht="15" customHeight="1" x14ac:dyDescent="0.2">
      <c r="B48" s="840" t="s">
        <v>4</v>
      </c>
      <c r="C48" s="707">
        <v>80.231959999999987</v>
      </c>
      <c r="D48" s="707">
        <v>583.37135999999998</v>
      </c>
      <c r="E48" s="707">
        <v>8342.3181100000002</v>
      </c>
      <c r="F48" s="707">
        <v>661.82022000000006</v>
      </c>
      <c r="G48" s="707">
        <v>7664.8887100000002</v>
      </c>
      <c r="H48" s="707">
        <v>39217.492330000001</v>
      </c>
    </row>
    <row r="49" spans="2:8" s="19" customFormat="1" ht="15" customHeight="1" x14ac:dyDescent="0.2">
      <c r="B49" s="839" t="s">
        <v>5</v>
      </c>
      <c r="C49" s="694">
        <v>950.31205</v>
      </c>
      <c r="D49" s="694">
        <v>675.32043999999996</v>
      </c>
      <c r="E49" s="694">
        <v>12105.033019999999</v>
      </c>
      <c r="F49" s="694">
        <v>537.81407000000002</v>
      </c>
      <c r="G49" s="694">
        <v>8216.6973500000004</v>
      </c>
      <c r="H49" s="694">
        <v>37075.101880000002</v>
      </c>
    </row>
    <row r="50" spans="2:8" s="19" customFormat="1" ht="15" customHeight="1" x14ac:dyDescent="0.2">
      <c r="B50" s="840" t="s">
        <v>60</v>
      </c>
      <c r="C50" s="707">
        <v>2269.52441</v>
      </c>
      <c r="D50" s="707">
        <v>814.81841000000009</v>
      </c>
      <c r="E50" s="707">
        <v>8184.6812599999994</v>
      </c>
      <c r="F50" s="707">
        <v>1076.04403</v>
      </c>
      <c r="G50" s="707">
        <v>11520.418989999998</v>
      </c>
      <c r="H50" s="707">
        <v>34997.056019999996</v>
      </c>
    </row>
    <row r="51" spans="2:8" s="19" customFormat="1" ht="15" customHeight="1" x14ac:dyDescent="0.2">
      <c r="B51" s="839" t="s">
        <v>61</v>
      </c>
      <c r="C51" s="694">
        <v>3446.64005</v>
      </c>
      <c r="D51" s="694">
        <v>766.51853000000006</v>
      </c>
      <c r="E51" s="694">
        <v>11968.58675</v>
      </c>
      <c r="F51" s="694">
        <v>1204.1353000000001</v>
      </c>
      <c r="G51" s="694">
        <v>8722.5027600000012</v>
      </c>
      <c r="H51" s="694">
        <v>34086.3315</v>
      </c>
    </row>
    <row r="52" spans="2:8" s="19" customFormat="1" ht="15" customHeight="1" x14ac:dyDescent="0.2">
      <c r="B52" s="840" t="s">
        <v>62</v>
      </c>
      <c r="C52" s="707">
        <v>3743.67751</v>
      </c>
      <c r="D52" s="707">
        <v>1013.4692299999999</v>
      </c>
      <c r="E52" s="707">
        <v>8813.1175600000006</v>
      </c>
      <c r="F52" s="707">
        <v>3304.5297600000004</v>
      </c>
      <c r="G52" s="707">
        <v>9752.4845600000008</v>
      </c>
      <c r="H52" s="707">
        <v>38744.587049999995</v>
      </c>
    </row>
    <row r="53" spans="2:8" s="19" customFormat="1" ht="15" customHeight="1" x14ac:dyDescent="0.2">
      <c r="B53" s="839" t="s">
        <v>63</v>
      </c>
      <c r="C53" s="694">
        <v>4407.0130300000001</v>
      </c>
      <c r="D53" s="694">
        <v>1088.75845</v>
      </c>
      <c r="E53" s="694">
        <v>7294.7735999999995</v>
      </c>
      <c r="F53" s="694">
        <v>477.81605999999994</v>
      </c>
      <c r="G53" s="694">
        <v>14706.184210000001</v>
      </c>
      <c r="H53" s="694">
        <v>40500.713009999999</v>
      </c>
    </row>
    <row r="54" spans="2:8" s="19" customFormat="1" ht="15" customHeight="1" x14ac:dyDescent="0.2">
      <c r="B54" s="840" t="s">
        <v>64</v>
      </c>
      <c r="C54" s="707">
        <v>3326.4013399999999</v>
      </c>
      <c r="D54" s="707">
        <v>848.15881999999999</v>
      </c>
      <c r="E54" s="707">
        <v>7457.0881300000001</v>
      </c>
      <c r="F54" s="707">
        <v>1166.48774</v>
      </c>
      <c r="G54" s="707">
        <v>14700.336019999999</v>
      </c>
      <c r="H54" s="707">
        <v>52807.225740000009</v>
      </c>
    </row>
    <row r="55" spans="2:8" s="19" customFormat="1" ht="15" customHeight="1" x14ac:dyDescent="0.2">
      <c r="B55" s="839" t="s">
        <v>65</v>
      </c>
      <c r="C55" s="694">
        <v>2015.7106699999999</v>
      </c>
      <c r="D55" s="694">
        <v>711.71136999999999</v>
      </c>
      <c r="E55" s="694">
        <v>10766.146460000002</v>
      </c>
      <c r="F55" s="694">
        <v>894.57776999999987</v>
      </c>
      <c r="G55" s="694">
        <v>19669.04437</v>
      </c>
      <c r="H55" s="694">
        <v>52478.996559999992</v>
      </c>
    </row>
    <row r="56" spans="2:8" s="19" customFormat="1" ht="15" customHeight="1" x14ac:dyDescent="0.2">
      <c r="B56" s="802">
        <v>2015</v>
      </c>
      <c r="C56" s="707">
        <v>6746.3226500000001</v>
      </c>
      <c r="D56" s="707">
        <v>5117.8238200000005</v>
      </c>
      <c r="E56" s="707">
        <v>120121.82461</v>
      </c>
      <c r="F56" s="707">
        <v>12943.486779999999</v>
      </c>
      <c r="G56" s="707">
        <v>85669.023650000003</v>
      </c>
      <c r="H56" s="707">
        <v>494358.98650000006</v>
      </c>
    </row>
    <row r="57" spans="2:8" s="19" customFormat="1" ht="15" customHeight="1" x14ac:dyDescent="0.2">
      <c r="B57" s="839" t="s">
        <v>0</v>
      </c>
      <c r="C57" s="694">
        <v>528.98446999999999</v>
      </c>
      <c r="D57" s="694">
        <v>239.11913000000001</v>
      </c>
      <c r="E57" s="694">
        <v>10996.97825</v>
      </c>
      <c r="F57" s="694">
        <v>541.88208999999995</v>
      </c>
      <c r="G57" s="694">
        <v>4277.2650000000003</v>
      </c>
      <c r="H57" s="694">
        <v>32226.407810000004</v>
      </c>
    </row>
    <row r="58" spans="2:8" s="19" customFormat="1" ht="15" customHeight="1" x14ac:dyDescent="0.2">
      <c r="B58" s="840" t="s">
        <v>1</v>
      </c>
      <c r="C58" s="707">
        <v>446.96753999999999</v>
      </c>
      <c r="D58" s="707">
        <v>364.27501000000001</v>
      </c>
      <c r="E58" s="707">
        <v>11669.219209999999</v>
      </c>
      <c r="F58" s="707">
        <v>790.70003999999994</v>
      </c>
      <c r="G58" s="707">
        <v>10704.553159999999</v>
      </c>
      <c r="H58" s="707">
        <v>41790.560080000003</v>
      </c>
    </row>
    <row r="59" spans="2:8" s="19" customFormat="1" ht="15" customHeight="1" x14ac:dyDescent="0.2">
      <c r="B59" s="839" t="s">
        <v>2</v>
      </c>
      <c r="C59" s="694">
        <v>494.86268000000001</v>
      </c>
      <c r="D59" s="694">
        <v>501.46959000000004</v>
      </c>
      <c r="E59" s="694">
        <v>10368.91072</v>
      </c>
      <c r="F59" s="694">
        <v>1292.8727899999999</v>
      </c>
      <c r="G59" s="694">
        <v>8818.6915300000001</v>
      </c>
      <c r="H59" s="694">
        <v>49906.218049999996</v>
      </c>
    </row>
    <row r="60" spans="2:8" s="19" customFormat="1" ht="15" customHeight="1" x14ac:dyDescent="0.2">
      <c r="B60" s="840" t="s">
        <v>3</v>
      </c>
      <c r="C60" s="707">
        <v>483.56439</v>
      </c>
      <c r="D60" s="707">
        <v>399.50200999999998</v>
      </c>
      <c r="E60" s="707">
        <v>8969.0256799999988</v>
      </c>
      <c r="F60" s="707">
        <v>505.24117000000001</v>
      </c>
      <c r="G60" s="707">
        <v>5262.3942900000002</v>
      </c>
      <c r="H60" s="707">
        <v>46486.435159999994</v>
      </c>
    </row>
    <row r="61" spans="2:8" s="19" customFormat="1" ht="15" customHeight="1" x14ac:dyDescent="0.2">
      <c r="B61" s="839" t="s">
        <v>4</v>
      </c>
      <c r="C61" s="694">
        <v>364.26292000000007</v>
      </c>
      <c r="D61" s="694">
        <v>481.06965000000002</v>
      </c>
      <c r="E61" s="694">
        <v>9458.8830600000001</v>
      </c>
      <c r="F61" s="694">
        <v>884.48778000000004</v>
      </c>
      <c r="G61" s="694">
        <v>8833.887490000001</v>
      </c>
      <c r="H61" s="694">
        <v>46250.042150000008</v>
      </c>
    </row>
    <row r="62" spans="2:8" s="19" customFormat="1" ht="15" customHeight="1" x14ac:dyDescent="0.2">
      <c r="B62" s="840" t="s">
        <v>5</v>
      </c>
      <c r="C62" s="707">
        <v>613.97035000000005</v>
      </c>
      <c r="D62" s="707">
        <v>481.72828000000004</v>
      </c>
      <c r="E62" s="707">
        <v>11866.320599999999</v>
      </c>
      <c r="F62" s="707">
        <v>1229.9520799999998</v>
      </c>
      <c r="G62" s="707">
        <v>7145.6872100000001</v>
      </c>
      <c r="H62" s="707">
        <v>46218.080879999994</v>
      </c>
    </row>
    <row r="63" spans="2:8" s="19" customFormat="1" ht="15" customHeight="1" x14ac:dyDescent="0.2">
      <c r="B63" s="839" t="s">
        <v>60</v>
      </c>
      <c r="C63" s="694">
        <v>552.53821000000005</v>
      </c>
      <c r="D63" s="694">
        <v>492.53922</v>
      </c>
      <c r="E63" s="694">
        <v>11875.578880000003</v>
      </c>
      <c r="F63" s="694">
        <v>2251.21083</v>
      </c>
      <c r="G63" s="694">
        <v>5102.2739199999996</v>
      </c>
      <c r="H63" s="694">
        <v>45453.231220000009</v>
      </c>
    </row>
    <row r="64" spans="2:8" s="19" customFormat="1" ht="15" customHeight="1" x14ac:dyDescent="0.2">
      <c r="B64" s="840" t="s">
        <v>61</v>
      </c>
      <c r="C64" s="707">
        <v>711.94461999999999</v>
      </c>
      <c r="D64" s="707">
        <v>375.79609999999997</v>
      </c>
      <c r="E64" s="707">
        <v>9832.8986100000002</v>
      </c>
      <c r="F64" s="707">
        <v>920.09989999999993</v>
      </c>
      <c r="G64" s="707">
        <v>3277.7497200000003</v>
      </c>
      <c r="H64" s="707">
        <v>32163.818720000003</v>
      </c>
    </row>
    <row r="65" spans="2:8" s="19" customFormat="1" ht="15" customHeight="1" x14ac:dyDescent="0.2">
      <c r="B65" s="839" t="s">
        <v>62</v>
      </c>
      <c r="C65" s="694">
        <v>847.39964999999995</v>
      </c>
      <c r="D65" s="694">
        <v>468.56799999999998</v>
      </c>
      <c r="E65" s="694">
        <v>10376.170259999999</v>
      </c>
      <c r="F65" s="694">
        <v>1244.0740699999999</v>
      </c>
      <c r="G65" s="694">
        <v>7189.6250499999996</v>
      </c>
      <c r="H65" s="694">
        <v>38795.393870000007</v>
      </c>
    </row>
    <row r="66" spans="2:8" s="19" customFormat="1" ht="15" customHeight="1" x14ac:dyDescent="0.2">
      <c r="B66" s="840" t="s">
        <v>63</v>
      </c>
      <c r="C66" s="707">
        <v>705.32969000000003</v>
      </c>
      <c r="D66" s="707">
        <v>543.18394999999998</v>
      </c>
      <c r="E66" s="707">
        <v>10860.24337</v>
      </c>
      <c r="F66" s="707">
        <v>1042.0785000000001</v>
      </c>
      <c r="G66" s="707">
        <v>7457.3431799999998</v>
      </c>
      <c r="H66" s="707">
        <v>37746.432209999999</v>
      </c>
    </row>
    <row r="67" spans="2:8" s="19" customFormat="1" ht="15" customHeight="1" x14ac:dyDescent="0.2">
      <c r="B67" s="839" t="s">
        <v>64</v>
      </c>
      <c r="C67" s="694">
        <v>645.90625999999997</v>
      </c>
      <c r="D67" s="694">
        <v>324.84136000000001</v>
      </c>
      <c r="E67" s="694">
        <v>6341.9910199999995</v>
      </c>
      <c r="F67" s="694">
        <v>860.39909999999986</v>
      </c>
      <c r="G67" s="694">
        <v>7001.1617200000001</v>
      </c>
      <c r="H67" s="694">
        <v>33206.592649999999</v>
      </c>
    </row>
    <row r="68" spans="2:8" s="19" customFormat="1" ht="15" customHeight="1" x14ac:dyDescent="0.2">
      <c r="B68" s="840" t="s">
        <v>65</v>
      </c>
      <c r="C68" s="707">
        <v>350.59186999999997</v>
      </c>
      <c r="D68" s="707">
        <v>445.73152000000005</v>
      </c>
      <c r="E68" s="707">
        <v>7505.6049499999999</v>
      </c>
      <c r="F68" s="707">
        <v>1380.4884299999999</v>
      </c>
      <c r="G68" s="707">
        <v>10598.391380000001</v>
      </c>
      <c r="H68" s="707">
        <v>44115.773699999998</v>
      </c>
    </row>
    <row r="69" spans="2:8" s="19" customFormat="1" ht="15" customHeight="1" x14ac:dyDescent="0.2">
      <c r="B69" s="814">
        <v>2014</v>
      </c>
      <c r="C69" s="694">
        <v>1785.5272100000002</v>
      </c>
      <c r="D69" s="694">
        <v>5474.1039400000009</v>
      </c>
      <c r="E69" s="694">
        <v>198342.10747999998</v>
      </c>
      <c r="F69" s="694">
        <v>12419.938599999999</v>
      </c>
      <c r="G69" s="694">
        <v>64785.029580000002</v>
      </c>
      <c r="H69" s="694">
        <v>510077.04426</v>
      </c>
    </row>
    <row r="70" spans="2:8" s="19" customFormat="1" ht="15" customHeight="1" x14ac:dyDescent="0.2">
      <c r="B70" s="840" t="s">
        <v>0</v>
      </c>
      <c r="C70" s="707">
        <v>98.22824</v>
      </c>
      <c r="D70" s="707">
        <v>158.96726000000001</v>
      </c>
      <c r="E70" s="707">
        <v>17971.015029999999</v>
      </c>
      <c r="F70" s="707">
        <v>486.67528000000004</v>
      </c>
      <c r="G70" s="707">
        <v>3176.0395699999999</v>
      </c>
      <c r="H70" s="707">
        <v>41628.380510000003</v>
      </c>
    </row>
    <row r="71" spans="2:8" s="19" customFormat="1" ht="15" customHeight="1" x14ac:dyDescent="0.2">
      <c r="B71" s="839" t="s">
        <v>1</v>
      </c>
      <c r="C71" s="694">
        <v>74.39855</v>
      </c>
      <c r="D71" s="694">
        <v>366.14095000000003</v>
      </c>
      <c r="E71" s="694">
        <v>16464.95349</v>
      </c>
      <c r="F71" s="694">
        <v>1116.6104399999999</v>
      </c>
      <c r="G71" s="694">
        <v>4076.2701899999997</v>
      </c>
      <c r="H71" s="694">
        <v>41861.825210000003</v>
      </c>
    </row>
    <row r="72" spans="2:8" s="19" customFormat="1" ht="15" customHeight="1" x14ac:dyDescent="0.2">
      <c r="B72" s="840" t="s">
        <v>2</v>
      </c>
      <c r="C72" s="707">
        <v>140.00989999999999</v>
      </c>
      <c r="D72" s="707">
        <v>650.80355000000009</v>
      </c>
      <c r="E72" s="707">
        <v>18006.653119999999</v>
      </c>
      <c r="F72" s="707">
        <v>1386.0490500000001</v>
      </c>
      <c r="G72" s="707">
        <v>7557.9878599999993</v>
      </c>
      <c r="H72" s="707">
        <v>45613.580140000005</v>
      </c>
    </row>
    <row r="73" spans="2:8" s="19" customFormat="1" ht="15" customHeight="1" x14ac:dyDescent="0.2">
      <c r="B73" s="839" t="s">
        <v>3</v>
      </c>
      <c r="C73" s="694">
        <v>97.91328</v>
      </c>
      <c r="D73" s="694">
        <v>630.02266000000009</v>
      </c>
      <c r="E73" s="694">
        <v>16239.614519999999</v>
      </c>
      <c r="F73" s="694">
        <v>712.85706000000005</v>
      </c>
      <c r="G73" s="694">
        <v>3695.9793100000002</v>
      </c>
      <c r="H73" s="694">
        <v>39172.810819999999</v>
      </c>
    </row>
    <row r="74" spans="2:8" s="19" customFormat="1" ht="15" customHeight="1" x14ac:dyDescent="0.2">
      <c r="B74" s="840" t="s">
        <v>4</v>
      </c>
      <c r="C74" s="707">
        <v>132.73856999999998</v>
      </c>
      <c r="D74" s="707">
        <v>343.99578000000002</v>
      </c>
      <c r="E74" s="707">
        <v>16421.599000000002</v>
      </c>
      <c r="F74" s="707">
        <v>718.26887999999997</v>
      </c>
      <c r="G74" s="707">
        <v>2659.3760699999998</v>
      </c>
      <c r="H74" s="707">
        <v>42191.863409999998</v>
      </c>
    </row>
    <row r="75" spans="2:8" s="19" customFormat="1" ht="15" customHeight="1" x14ac:dyDescent="0.2">
      <c r="B75" s="839" t="s">
        <v>5</v>
      </c>
      <c r="C75" s="694">
        <v>71.811160000000001</v>
      </c>
      <c r="D75" s="694">
        <v>817.68080000000009</v>
      </c>
      <c r="E75" s="694">
        <v>14923.37206</v>
      </c>
      <c r="F75" s="694">
        <v>1005.78538</v>
      </c>
      <c r="G75" s="694">
        <v>3979.76161</v>
      </c>
      <c r="H75" s="694">
        <v>38824.785640000002</v>
      </c>
    </row>
    <row r="76" spans="2:8" s="19" customFormat="1" ht="15" customHeight="1" x14ac:dyDescent="0.2">
      <c r="B76" s="840" t="s">
        <v>60</v>
      </c>
      <c r="C76" s="707">
        <v>48.293910000000004</v>
      </c>
      <c r="D76" s="707">
        <v>466.27030999999999</v>
      </c>
      <c r="E76" s="707">
        <v>21536.634050000001</v>
      </c>
      <c r="F76" s="707">
        <v>1653.4271800000001</v>
      </c>
      <c r="G76" s="707">
        <v>6518.2368200000001</v>
      </c>
      <c r="H76" s="707">
        <v>47998.426879999999</v>
      </c>
    </row>
    <row r="77" spans="2:8" s="19" customFormat="1" ht="15" customHeight="1" x14ac:dyDescent="0.2">
      <c r="B77" s="839" t="s">
        <v>61</v>
      </c>
      <c r="C77" s="694">
        <v>155.94513000000001</v>
      </c>
      <c r="D77" s="694">
        <v>253.12313</v>
      </c>
      <c r="E77" s="694">
        <v>14859.487340000001</v>
      </c>
      <c r="F77" s="694">
        <v>1102.91615</v>
      </c>
      <c r="G77" s="694">
        <v>5309.6981599999999</v>
      </c>
      <c r="H77" s="694">
        <v>44226.233709999993</v>
      </c>
    </row>
    <row r="78" spans="2:8" s="19" customFormat="1" ht="15" customHeight="1" x14ac:dyDescent="0.2">
      <c r="B78" s="840" t="s">
        <v>62</v>
      </c>
      <c r="C78" s="707">
        <v>79.360619999999997</v>
      </c>
      <c r="D78" s="707">
        <v>380.09686999999997</v>
      </c>
      <c r="E78" s="707">
        <v>14322.944989999998</v>
      </c>
      <c r="F78" s="707">
        <v>902.73659999999995</v>
      </c>
      <c r="G78" s="707">
        <v>4900.49874</v>
      </c>
      <c r="H78" s="707">
        <v>37856.830750000001</v>
      </c>
    </row>
    <row r="79" spans="2:8" s="19" customFormat="1" ht="15" customHeight="1" x14ac:dyDescent="0.2">
      <c r="B79" s="839" t="s">
        <v>63</v>
      </c>
      <c r="C79" s="694">
        <v>134.81702000000001</v>
      </c>
      <c r="D79" s="694">
        <v>449.3947</v>
      </c>
      <c r="E79" s="694">
        <v>16195.97429</v>
      </c>
      <c r="F79" s="694">
        <v>646.57218999999998</v>
      </c>
      <c r="G79" s="694">
        <v>5768.8726799999995</v>
      </c>
      <c r="H79" s="694">
        <v>36616.052599999995</v>
      </c>
    </row>
    <row r="80" spans="2:8" s="19" customFormat="1" ht="15" customHeight="1" x14ac:dyDescent="0.2">
      <c r="B80" s="840" t="s">
        <v>64</v>
      </c>
      <c r="C80" s="707">
        <v>266.43296000000004</v>
      </c>
      <c r="D80" s="707">
        <v>330.38337000000001</v>
      </c>
      <c r="E80" s="707">
        <v>14634.41606</v>
      </c>
      <c r="F80" s="707">
        <v>1285.29196</v>
      </c>
      <c r="G80" s="707">
        <v>7889.5427199999995</v>
      </c>
      <c r="H80" s="707">
        <v>41691.851079999993</v>
      </c>
    </row>
    <row r="81" spans="2:8" s="19" customFormat="1" ht="15" customHeight="1" x14ac:dyDescent="0.2">
      <c r="B81" s="839" t="s">
        <v>65</v>
      </c>
      <c r="C81" s="694">
        <v>485.57787000000002</v>
      </c>
      <c r="D81" s="694">
        <v>627.22456000000011</v>
      </c>
      <c r="E81" s="694">
        <v>16765.44353</v>
      </c>
      <c r="F81" s="694">
        <v>1402.7484299999999</v>
      </c>
      <c r="G81" s="694">
        <v>9252.7658499999998</v>
      </c>
      <c r="H81" s="694">
        <v>52394.403510000004</v>
      </c>
    </row>
    <row r="82" spans="2:8" s="19" customFormat="1" ht="15" customHeight="1" x14ac:dyDescent="0.2">
      <c r="B82" s="802">
        <v>2013</v>
      </c>
      <c r="C82" s="707">
        <v>4054.17533</v>
      </c>
      <c r="D82" s="707">
        <v>2922.9506799999999</v>
      </c>
      <c r="E82" s="707">
        <v>195394.91479000001</v>
      </c>
      <c r="F82" s="707">
        <v>11065.080529999999</v>
      </c>
      <c r="G82" s="707">
        <v>89670.409169999984</v>
      </c>
      <c r="H82" s="707">
        <v>468588.08473999996</v>
      </c>
    </row>
    <row r="83" spans="2:8" s="19" customFormat="1" ht="15" customHeight="1" x14ac:dyDescent="0.2">
      <c r="B83" s="839" t="s">
        <v>0</v>
      </c>
      <c r="C83" s="694">
        <v>687.91712999999993</v>
      </c>
      <c r="D83" s="694">
        <v>94.912739999999999</v>
      </c>
      <c r="E83" s="694">
        <v>13511.847890000001</v>
      </c>
      <c r="F83" s="694">
        <v>606.04411000000005</v>
      </c>
      <c r="G83" s="694">
        <v>9375.5718000000015</v>
      </c>
      <c r="H83" s="694">
        <v>35744.185700000002</v>
      </c>
    </row>
    <row r="84" spans="2:8" s="19" customFormat="1" ht="15" customHeight="1" x14ac:dyDescent="0.2">
      <c r="B84" s="840" t="s">
        <v>1</v>
      </c>
      <c r="C84" s="707">
        <v>203.98327000000003</v>
      </c>
      <c r="D84" s="707">
        <v>93.064869999999999</v>
      </c>
      <c r="E84" s="707">
        <v>13808.67524</v>
      </c>
      <c r="F84" s="707">
        <v>834.28669000000002</v>
      </c>
      <c r="G84" s="707">
        <v>11533.61824</v>
      </c>
      <c r="H84" s="707">
        <v>33836.267489999998</v>
      </c>
    </row>
    <row r="85" spans="2:8" s="19" customFormat="1" ht="15" customHeight="1" x14ac:dyDescent="0.2">
      <c r="B85" s="839" t="s">
        <v>2</v>
      </c>
      <c r="C85" s="694">
        <v>131.63201999999998</v>
      </c>
      <c r="D85" s="694">
        <v>155.25342000000001</v>
      </c>
      <c r="E85" s="694">
        <v>11505.495800000001</v>
      </c>
      <c r="F85" s="694">
        <v>1054.54591</v>
      </c>
      <c r="G85" s="694">
        <v>10691.137470000001</v>
      </c>
      <c r="H85" s="694">
        <v>35102.61967</v>
      </c>
    </row>
    <row r="86" spans="2:8" s="19" customFormat="1" ht="15" customHeight="1" x14ac:dyDescent="0.2">
      <c r="B86" s="840" t="s">
        <v>3</v>
      </c>
      <c r="C86" s="707">
        <v>95.781919999999985</v>
      </c>
      <c r="D86" s="707">
        <v>524.20176000000004</v>
      </c>
      <c r="E86" s="707">
        <v>15195.33691</v>
      </c>
      <c r="F86" s="707">
        <v>512.38537999999994</v>
      </c>
      <c r="G86" s="707">
        <v>9038.6131000000005</v>
      </c>
      <c r="H86" s="707">
        <v>39294.696100000001</v>
      </c>
    </row>
    <row r="87" spans="2:8" s="19" customFormat="1" ht="15" customHeight="1" x14ac:dyDescent="0.2">
      <c r="B87" s="839" t="s">
        <v>4</v>
      </c>
      <c r="C87" s="694">
        <v>139.38335000000001</v>
      </c>
      <c r="D87" s="694">
        <v>26.735900000000001</v>
      </c>
      <c r="E87" s="694">
        <v>19661.12815</v>
      </c>
      <c r="F87" s="694">
        <v>864.34315000000004</v>
      </c>
      <c r="G87" s="694">
        <v>9272.3406699999996</v>
      </c>
      <c r="H87" s="694">
        <v>45182.193299999999</v>
      </c>
    </row>
    <row r="88" spans="2:8" s="19" customFormat="1" ht="15" customHeight="1" x14ac:dyDescent="0.2">
      <c r="B88" s="840" t="s">
        <v>5</v>
      </c>
      <c r="C88" s="707">
        <v>127.07058000000001</v>
      </c>
      <c r="D88" s="707">
        <v>322.45843000000002</v>
      </c>
      <c r="E88" s="707">
        <v>17464.905300000002</v>
      </c>
      <c r="F88" s="707">
        <v>1077.9920400000001</v>
      </c>
      <c r="G88" s="707">
        <v>8675.9826099999991</v>
      </c>
      <c r="H88" s="707">
        <v>38468.404610000012</v>
      </c>
    </row>
    <row r="89" spans="2:8" s="19" customFormat="1" ht="15" customHeight="1" x14ac:dyDescent="0.2">
      <c r="B89" s="839" t="s">
        <v>60</v>
      </c>
      <c r="C89" s="694">
        <v>53.539089999999995</v>
      </c>
      <c r="D89" s="694">
        <v>45.566400000000002</v>
      </c>
      <c r="E89" s="694">
        <v>17373.697189999999</v>
      </c>
      <c r="F89" s="694">
        <v>896.77909</v>
      </c>
      <c r="G89" s="694">
        <v>6931.1026000000002</v>
      </c>
      <c r="H89" s="694">
        <v>42102.535729999996</v>
      </c>
    </row>
    <row r="90" spans="2:8" s="19" customFormat="1" ht="15" customHeight="1" x14ac:dyDescent="0.2">
      <c r="B90" s="840" t="s">
        <v>61</v>
      </c>
      <c r="C90" s="707">
        <v>686.85549000000003</v>
      </c>
      <c r="D90" s="707">
        <v>318.34853999999996</v>
      </c>
      <c r="E90" s="707">
        <v>19171.257399999999</v>
      </c>
      <c r="F90" s="707">
        <v>1383.5509</v>
      </c>
      <c r="G90" s="707">
        <v>2766.4646499999999</v>
      </c>
      <c r="H90" s="707">
        <v>35256.527929999997</v>
      </c>
    </row>
    <row r="91" spans="2:8" s="19" customFormat="1" ht="15" customHeight="1" x14ac:dyDescent="0.2">
      <c r="B91" s="839" t="s">
        <v>62</v>
      </c>
      <c r="C91" s="694">
        <v>1000.0064</v>
      </c>
      <c r="D91" s="694">
        <v>200.32454999999999</v>
      </c>
      <c r="E91" s="694">
        <v>16336.78601</v>
      </c>
      <c r="F91" s="694">
        <v>591.29711999999995</v>
      </c>
      <c r="G91" s="694">
        <v>1727.25377</v>
      </c>
      <c r="H91" s="694">
        <v>34176.41704</v>
      </c>
    </row>
    <row r="92" spans="2:8" s="19" customFormat="1" ht="15" customHeight="1" x14ac:dyDescent="0.2">
      <c r="B92" s="840" t="s">
        <v>63</v>
      </c>
      <c r="C92" s="707">
        <v>159.98255</v>
      </c>
      <c r="D92" s="707">
        <v>377.65684999999996</v>
      </c>
      <c r="E92" s="707">
        <v>14900.227060000001</v>
      </c>
      <c r="F92" s="707">
        <v>856.49135000000001</v>
      </c>
      <c r="G92" s="707">
        <v>5607.6777699999993</v>
      </c>
      <c r="H92" s="707">
        <v>40770.935420000002</v>
      </c>
    </row>
    <row r="93" spans="2:8" s="19" customFormat="1" ht="15" customHeight="1" x14ac:dyDescent="0.2">
      <c r="B93" s="839" t="s">
        <v>64</v>
      </c>
      <c r="C93" s="694">
        <v>655.88079000000005</v>
      </c>
      <c r="D93" s="694">
        <v>356.86194</v>
      </c>
      <c r="E93" s="694">
        <v>18194.377740000004</v>
      </c>
      <c r="F93" s="694">
        <v>1098.1666500000001</v>
      </c>
      <c r="G93" s="694">
        <v>7905.9647400000003</v>
      </c>
      <c r="H93" s="694">
        <v>41708.351459999998</v>
      </c>
    </row>
    <row r="94" spans="2:8" s="19" customFormat="1" ht="15" customHeight="1" x14ac:dyDescent="0.2">
      <c r="B94" s="840" t="s">
        <v>65</v>
      </c>
      <c r="C94" s="707">
        <v>112.14274</v>
      </c>
      <c r="D94" s="707">
        <v>407.56528000000003</v>
      </c>
      <c r="E94" s="707">
        <v>18271.180099999998</v>
      </c>
      <c r="F94" s="707">
        <v>1289.19814</v>
      </c>
      <c r="G94" s="707">
        <v>6144.6817499999997</v>
      </c>
      <c r="H94" s="707">
        <v>46944.950290000001</v>
      </c>
    </row>
    <row r="95" spans="2:8" s="19" customFormat="1" ht="15" customHeight="1" x14ac:dyDescent="0.2">
      <c r="B95" s="814">
        <v>2012</v>
      </c>
      <c r="C95" s="694">
        <v>11606.40941</v>
      </c>
      <c r="D95" s="694">
        <v>2107.3649899999996</v>
      </c>
      <c r="E95" s="694">
        <v>183073.24200000003</v>
      </c>
      <c r="F95" s="694">
        <v>8842.5530500000004</v>
      </c>
      <c r="G95" s="694">
        <v>65016.510419999999</v>
      </c>
      <c r="H95" s="694">
        <v>397600.42629000003</v>
      </c>
    </row>
    <row r="96" spans="2:8" s="19" customFormat="1" ht="15" customHeight="1" x14ac:dyDescent="0.2">
      <c r="B96" s="575">
        <v>2011</v>
      </c>
      <c r="C96" s="707">
        <v>12050.75489</v>
      </c>
      <c r="D96" s="707">
        <v>2044.5234599999999</v>
      </c>
      <c r="E96" s="707">
        <v>197184.58467000001</v>
      </c>
      <c r="F96" s="707">
        <v>18833.707050000001</v>
      </c>
      <c r="G96" s="707">
        <v>88170.685310000015</v>
      </c>
      <c r="H96" s="707">
        <v>349524.13699000003</v>
      </c>
    </row>
    <row r="97" spans="2:8" s="19" customFormat="1" ht="15" customHeight="1" x14ac:dyDescent="0.2">
      <c r="B97" s="571">
        <v>2010</v>
      </c>
      <c r="C97" s="694">
        <v>20690.319609999995</v>
      </c>
      <c r="D97" s="694">
        <v>1495.71549</v>
      </c>
      <c r="E97" s="694">
        <v>172532.95108</v>
      </c>
      <c r="F97" s="694">
        <v>15378.628999999999</v>
      </c>
      <c r="G97" s="694">
        <v>104428.74888</v>
      </c>
      <c r="H97" s="694">
        <v>321543.47571999999</v>
      </c>
    </row>
    <row r="98" spans="2:8" s="19" customFormat="1" ht="15" customHeight="1" x14ac:dyDescent="0.2">
      <c r="B98" s="575">
        <v>2009</v>
      </c>
      <c r="C98" s="707">
        <v>18556.708870000002</v>
      </c>
      <c r="D98" s="707">
        <v>1577.7796599999997</v>
      </c>
      <c r="E98" s="707">
        <v>145774.64522999999</v>
      </c>
      <c r="F98" s="707">
        <v>14305.519890000001</v>
      </c>
      <c r="G98" s="707">
        <v>94868.26373999998</v>
      </c>
      <c r="H98" s="707">
        <v>254609.20263000001</v>
      </c>
    </row>
    <row r="99" spans="2:8" s="19" customFormat="1" ht="5.25" customHeight="1" thickBot="1" x14ac:dyDescent="0.25">
      <c r="B99" s="304"/>
      <c r="C99" s="210"/>
      <c r="D99" s="210"/>
      <c r="E99" s="210"/>
      <c r="F99" s="210"/>
      <c r="G99" s="210"/>
      <c r="H99" s="210"/>
    </row>
    <row r="100" spans="2:8" ht="13.5" x14ac:dyDescent="0.2">
      <c r="B100" s="363" t="s">
        <v>578</v>
      </c>
      <c r="C100" s="13"/>
      <c r="D100" s="13"/>
      <c r="E100" s="13"/>
      <c r="F100" s="13"/>
      <c r="G100" s="13"/>
      <c r="H100" s="13"/>
    </row>
    <row r="101" spans="2:8" x14ac:dyDescent="0.2">
      <c r="B101" s="1010" t="s">
        <v>249</v>
      </c>
      <c r="C101" s="1010"/>
      <c r="D101" s="1010"/>
      <c r="E101" s="1010"/>
      <c r="F101" s="1010"/>
      <c r="G101" s="1010"/>
      <c r="H101" s="1010"/>
    </row>
    <row r="102" spans="2:8" ht="12.75" customHeight="1" x14ac:dyDescent="0.2">
      <c r="B102" s="1010" t="s">
        <v>250</v>
      </c>
      <c r="C102" s="1010"/>
      <c r="D102" s="1010"/>
      <c r="E102" s="1010"/>
      <c r="F102" s="1010"/>
      <c r="G102" s="1010"/>
      <c r="H102" s="1010"/>
    </row>
    <row r="103" spans="2:8" ht="12.75" customHeight="1" x14ac:dyDescent="0.2">
      <c r="B103" s="1010" t="s">
        <v>300</v>
      </c>
      <c r="C103" s="1010"/>
      <c r="D103" s="1010"/>
      <c r="E103" s="1010"/>
      <c r="F103" s="1010"/>
      <c r="G103" s="1010"/>
      <c r="H103" s="1010"/>
    </row>
    <row r="104" spans="2:8" ht="13.5" x14ac:dyDescent="0.2">
      <c r="B104" s="13" t="s">
        <v>301</v>
      </c>
      <c r="C104" s="13"/>
      <c r="D104" s="13"/>
      <c r="E104" s="13"/>
      <c r="F104" s="13"/>
      <c r="G104" s="13"/>
      <c r="H104" s="13"/>
    </row>
    <row r="105" spans="2:8" ht="13.5" x14ac:dyDescent="0.2">
      <c r="B105" s="13" t="s">
        <v>328</v>
      </c>
      <c r="C105" s="13"/>
      <c r="D105" s="13"/>
      <c r="E105" s="13"/>
      <c r="F105" s="13"/>
      <c r="G105" s="13"/>
      <c r="H105" s="13"/>
    </row>
    <row r="106" spans="2:8" ht="13.5" x14ac:dyDescent="0.2">
      <c r="B106" s="13" t="s">
        <v>302</v>
      </c>
      <c r="C106" s="13"/>
      <c r="D106" s="13"/>
      <c r="E106" s="13"/>
      <c r="F106" s="13"/>
      <c r="G106" s="13"/>
      <c r="H106" s="13"/>
    </row>
    <row r="107" spans="2:8" ht="13.5" x14ac:dyDescent="0.2">
      <c r="B107" s="13" t="s">
        <v>303</v>
      </c>
      <c r="C107" s="13"/>
      <c r="D107" s="13"/>
      <c r="E107" s="13"/>
      <c r="F107" s="13"/>
      <c r="G107" s="13"/>
      <c r="H107" s="13"/>
    </row>
    <row r="108" spans="2:8" ht="13.5" x14ac:dyDescent="0.2">
      <c r="B108" s="13" t="s">
        <v>329</v>
      </c>
      <c r="C108" s="13"/>
      <c r="D108" s="13"/>
      <c r="E108" s="13"/>
      <c r="F108" s="13"/>
      <c r="G108" s="13"/>
      <c r="H108" s="13"/>
    </row>
    <row r="109" spans="2:8" x14ac:dyDescent="0.2">
      <c r="B109" s="13" t="s">
        <v>292</v>
      </c>
      <c r="C109" s="13"/>
      <c r="D109" s="13"/>
      <c r="E109" s="13"/>
      <c r="F109" s="13"/>
      <c r="G109" s="13"/>
      <c r="H109" s="13"/>
    </row>
  </sheetData>
  <mergeCells count="5">
    <mergeCell ref="B5:B6"/>
    <mergeCell ref="C5:H5"/>
    <mergeCell ref="B101:H101"/>
    <mergeCell ref="B102:H102"/>
    <mergeCell ref="B103:H103"/>
  </mergeCells>
  <hyperlinks>
    <hyperlink ref="J2" location="contenido!A45" display="Volver al índice"/>
  </hyperlinks>
  <printOptions horizontalCentered="1" verticalCentered="1"/>
  <pageMargins left="0.39370078740157483" right="0.39370078740157483" top="0.39370078740157483" bottom="0.39370078740157483" header="0" footer="0.19685039370078741"/>
  <pageSetup scale="37"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2:I108"/>
  <sheetViews>
    <sheetView showGridLines="0" view="pageBreakPreview" zoomScale="90" zoomScaleNormal="100" zoomScaleSheetLayoutView="90" workbookViewId="0">
      <selection activeCell="G12" sqref="G12"/>
    </sheetView>
  </sheetViews>
  <sheetFormatPr baseColWidth="10" defaultRowHeight="12.75" x14ac:dyDescent="0.2"/>
  <cols>
    <col min="1" max="1" width="4.42578125" style="7" customWidth="1"/>
    <col min="2" max="2" width="24.28515625" style="7" customWidth="1"/>
    <col min="3" max="7" width="19.28515625" style="7" customWidth="1"/>
    <col min="8" max="8" width="1.85546875" style="7" customWidth="1"/>
    <col min="9" max="248" width="11.42578125" style="7"/>
    <col min="249" max="249" width="19" style="7" customWidth="1"/>
    <col min="250" max="504" width="11.42578125" style="7"/>
    <col min="505" max="505" width="19" style="7" customWidth="1"/>
    <col min="506" max="760" width="11.42578125" style="7"/>
    <col min="761" max="761" width="19" style="7" customWidth="1"/>
    <col min="762" max="1016" width="11.42578125" style="7"/>
    <col min="1017" max="1017" width="19" style="7" customWidth="1"/>
    <col min="1018" max="1272" width="11.42578125" style="7"/>
    <col min="1273" max="1273" width="19" style="7" customWidth="1"/>
    <col min="1274" max="1528" width="11.42578125" style="7"/>
    <col min="1529" max="1529" width="19" style="7" customWidth="1"/>
    <col min="1530" max="1784" width="11.42578125" style="7"/>
    <col min="1785" max="1785" width="19" style="7" customWidth="1"/>
    <col min="1786" max="2040" width="11.42578125" style="7"/>
    <col min="2041" max="2041" width="19" style="7" customWidth="1"/>
    <col min="2042" max="2296" width="11.42578125" style="7"/>
    <col min="2297" max="2297" width="19" style="7" customWidth="1"/>
    <col min="2298" max="2552" width="11.42578125" style="7"/>
    <col min="2553" max="2553" width="19" style="7" customWidth="1"/>
    <col min="2554" max="2808" width="11.42578125" style="7"/>
    <col min="2809" max="2809" width="19" style="7" customWidth="1"/>
    <col min="2810" max="3064" width="11.42578125" style="7"/>
    <col min="3065" max="3065" width="19" style="7" customWidth="1"/>
    <col min="3066" max="3320" width="11.42578125" style="7"/>
    <col min="3321" max="3321" width="19" style="7" customWidth="1"/>
    <col min="3322" max="3576" width="11.42578125" style="7"/>
    <col min="3577" max="3577" width="19" style="7" customWidth="1"/>
    <col min="3578" max="3832" width="11.42578125" style="7"/>
    <col min="3833" max="3833" width="19" style="7" customWidth="1"/>
    <col min="3834" max="4088" width="11.42578125" style="7"/>
    <col min="4089" max="4089" width="19" style="7" customWidth="1"/>
    <col min="4090" max="4344" width="11.42578125" style="7"/>
    <col min="4345" max="4345" width="19" style="7" customWidth="1"/>
    <col min="4346" max="4600" width="11.42578125" style="7"/>
    <col min="4601" max="4601" width="19" style="7" customWidth="1"/>
    <col min="4602" max="4856" width="11.42578125" style="7"/>
    <col min="4857" max="4857" width="19" style="7" customWidth="1"/>
    <col min="4858" max="5112" width="11.42578125" style="7"/>
    <col min="5113" max="5113" width="19" style="7" customWidth="1"/>
    <col min="5114" max="5368" width="11.42578125" style="7"/>
    <col min="5369" max="5369" width="19" style="7" customWidth="1"/>
    <col min="5370" max="5624" width="11.42578125" style="7"/>
    <col min="5625" max="5625" width="19" style="7" customWidth="1"/>
    <col min="5626" max="5880" width="11.42578125" style="7"/>
    <col min="5881" max="5881" width="19" style="7" customWidth="1"/>
    <col min="5882" max="6136" width="11.42578125" style="7"/>
    <col min="6137" max="6137" width="19" style="7" customWidth="1"/>
    <col min="6138" max="6392" width="11.42578125" style="7"/>
    <col min="6393" max="6393" width="19" style="7" customWidth="1"/>
    <col min="6394" max="6648" width="11.42578125" style="7"/>
    <col min="6649" max="6649" width="19" style="7" customWidth="1"/>
    <col min="6650" max="6904" width="11.42578125" style="7"/>
    <col min="6905" max="6905" width="19" style="7" customWidth="1"/>
    <col min="6906" max="7160" width="11.42578125" style="7"/>
    <col min="7161" max="7161" width="19" style="7" customWidth="1"/>
    <col min="7162" max="7416" width="11.42578125" style="7"/>
    <col min="7417" max="7417" width="19" style="7" customWidth="1"/>
    <col min="7418" max="7672" width="11.42578125" style="7"/>
    <col min="7673" max="7673" width="19" style="7" customWidth="1"/>
    <col min="7674" max="7928" width="11.42578125" style="7"/>
    <col min="7929" max="7929" width="19" style="7" customWidth="1"/>
    <col min="7930" max="8184" width="11.42578125" style="7"/>
    <col min="8185" max="8185" width="19" style="7" customWidth="1"/>
    <col min="8186" max="8440" width="11.42578125" style="7"/>
    <col min="8441" max="8441" width="19" style="7" customWidth="1"/>
    <col min="8442" max="8696" width="11.42578125" style="7"/>
    <col min="8697" max="8697" width="19" style="7" customWidth="1"/>
    <col min="8698" max="8952" width="11.42578125" style="7"/>
    <col min="8953" max="8953" width="19" style="7" customWidth="1"/>
    <col min="8954" max="9208" width="11.42578125" style="7"/>
    <col min="9209" max="9209" width="19" style="7" customWidth="1"/>
    <col min="9210" max="9464" width="11.42578125" style="7"/>
    <col min="9465" max="9465" width="19" style="7" customWidth="1"/>
    <col min="9466" max="9720" width="11.42578125" style="7"/>
    <col min="9721" max="9721" width="19" style="7" customWidth="1"/>
    <col min="9722" max="9976" width="11.42578125" style="7"/>
    <col min="9977" max="9977" width="19" style="7" customWidth="1"/>
    <col min="9978" max="10232" width="11.42578125" style="7"/>
    <col min="10233" max="10233" width="19" style="7" customWidth="1"/>
    <col min="10234" max="10488" width="11.42578125" style="7"/>
    <col min="10489" max="10489" width="19" style="7" customWidth="1"/>
    <col min="10490" max="10744" width="11.42578125" style="7"/>
    <col min="10745" max="10745" width="19" style="7" customWidth="1"/>
    <col min="10746" max="11000" width="11.42578125" style="7"/>
    <col min="11001" max="11001" width="19" style="7" customWidth="1"/>
    <col min="11002" max="11256" width="11.42578125" style="7"/>
    <col min="11257" max="11257" width="19" style="7" customWidth="1"/>
    <col min="11258" max="11512" width="11.42578125" style="7"/>
    <col min="11513" max="11513" width="19" style="7" customWidth="1"/>
    <col min="11514" max="11768" width="11.42578125" style="7"/>
    <col min="11769" max="11769" width="19" style="7" customWidth="1"/>
    <col min="11770" max="12024" width="11.42578125" style="7"/>
    <col min="12025" max="12025" width="19" style="7" customWidth="1"/>
    <col min="12026" max="12280" width="11.42578125" style="7"/>
    <col min="12281" max="12281" width="19" style="7" customWidth="1"/>
    <col min="12282" max="12536" width="11.42578125" style="7"/>
    <col min="12537" max="12537" width="19" style="7" customWidth="1"/>
    <col min="12538" max="12792" width="11.42578125" style="7"/>
    <col min="12793" max="12793" width="19" style="7" customWidth="1"/>
    <col min="12794" max="13048" width="11.42578125" style="7"/>
    <col min="13049" max="13049" width="19" style="7" customWidth="1"/>
    <col min="13050" max="13304" width="11.42578125" style="7"/>
    <col min="13305" max="13305" width="19" style="7" customWidth="1"/>
    <col min="13306" max="13560" width="11.42578125" style="7"/>
    <col min="13561" max="13561" width="19" style="7" customWidth="1"/>
    <col min="13562" max="13816" width="11.42578125" style="7"/>
    <col min="13817" max="13817" width="19" style="7" customWidth="1"/>
    <col min="13818" max="14072" width="11.42578125" style="7"/>
    <col min="14073" max="14073" width="19" style="7" customWidth="1"/>
    <col min="14074" max="14328" width="11.42578125" style="7"/>
    <col min="14329" max="14329" width="19" style="7" customWidth="1"/>
    <col min="14330" max="14584" width="11.42578125" style="7"/>
    <col min="14585" max="14585" width="19" style="7" customWidth="1"/>
    <col min="14586" max="14840" width="11.42578125" style="7"/>
    <col min="14841" max="14841" width="19" style="7" customWidth="1"/>
    <col min="14842" max="15096" width="11.42578125" style="7"/>
    <col min="15097" max="15097" width="19" style="7" customWidth="1"/>
    <col min="15098" max="15352" width="11.42578125" style="7"/>
    <col min="15353" max="15353" width="19" style="7" customWidth="1"/>
    <col min="15354" max="15608" width="11.42578125" style="7"/>
    <col min="15609" max="15609" width="19" style="7" customWidth="1"/>
    <col min="15610" max="15864" width="11.42578125" style="7"/>
    <col min="15865" max="15865" width="19" style="7" customWidth="1"/>
    <col min="15866" max="16120" width="11.42578125" style="7"/>
    <col min="16121" max="16121" width="19" style="7" customWidth="1"/>
    <col min="16122" max="16384" width="11.42578125" style="7"/>
  </cols>
  <sheetData>
    <row r="2" spans="1:9" ht="15.75" x14ac:dyDescent="0.25">
      <c r="B2" s="90" t="s">
        <v>625</v>
      </c>
      <c r="I2" s="53" t="s">
        <v>188</v>
      </c>
    </row>
    <row r="3" spans="1:9" ht="15" x14ac:dyDescent="0.2">
      <c r="B3" s="357" t="s">
        <v>228</v>
      </c>
    </row>
    <row r="4" spans="1:9" ht="3.75" customHeight="1" thickBot="1" x14ac:dyDescent="0.25">
      <c r="B4" s="217"/>
      <c r="C4" s="217"/>
      <c r="D4" s="218"/>
      <c r="E4" s="217"/>
      <c r="F4" s="217"/>
      <c r="G4" s="217"/>
    </row>
    <row r="5" spans="1:9" s="19" customFormat="1" ht="24.95" customHeight="1" thickBot="1" x14ac:dyDescent="0.25">
      <c r="A5" s="187"/>
      <c r="B5" s="1006" t="s">
        <v>119</v>
      </c>
      <c r="C5" s="968" t="s">
        <v>133</v>
      </c>
      <c r="D5" s="1008"/>
      <c r="E5" s="1008"/>
      <c r="F5" s="1008"/>
      <c r="G5" s="1009"/>
    </row>
    <row r="6" spans="1:9" s="19" customFormat="1" ht="24.95" customHeight="1" thickBot="1" x14ac:dyDescent="0.25">
      <c r="A6" s="187"/>
      <c r="B6" s="987"/>
      <c r="C6" s="859" t="s">
        <v>100</v>
      </c>
      <c r="D6" s="861" t="s">
        <v>101</v>
      </c>
      <c r="E6" s="861" t="s">
        <v>102</v>
      </c>
      <c r="F6" s="861" t="s">
        <v>103</v>
      </c>
      <c r="G6" s="866" t="s">
        <v>53</v>
      </c>
    </row>
    <row r="7" spans="1:9" s="27" customFormat="1" ht="3" customHeight="1" thickBot="1" x14ac:dyDescent="0.25">
      <c r="B7" s="204"/>
      <c r="C7" s="238"/>
      <c r="D7" s="238"/>
      <c r="E7" s="238"/>
      <c r="F7" s="238"/>
      <c r="G7" s="238"/>
    </row>
    <row r="8" spans="1:9" s="19" customFormat="1" ht="3.75" customHeight="1" x14ac:dyDescent="0.2">
      <c r="B8" s="636"/>
      <c r="C8" s="492"/>
      <c r="D8" s="492"/>
      <c r="E8" s="492"/>
      <c r="F8" s="492"/>
      <c r="G8" s="492"/>
    </row>
    <row r="9" spans="1:9" s="19" customFormat="1" ht="15" customHeight="1" x14ac:dyDescent="0.2">
      <c r="B9" s="814" t="s">
        <v>561</v>
      </c>
      <c r="C9" s="694"/>
      <c r="D9" s="694"/>
      <c r="E9" s="694"/>
      <c r="F9" s="694"/>
      <c r="G9" s="694"/>
    </row>
    <row r="10" spans="1:9" s="19" customFormat="1" ht="15" customHeight="1" x14ac:dyDescent="0.2">
      <c r="B10" s="840" t="s">
        <v>0</v>
      </c>
      <c r="C10" s="707">
        <v>329.87986999999993</v>
      </c>
      <c r="D10" s="707">
        <v>512.53134</v>
      </c>
      <c r="E10" s="707">
        <v>690.34613000000002</v>
      </c>
      <c r="F10" s="707">
        <v>1.6659600000000001</v>
      </c>
      <c r="G10" s="873">
        <v>1534.4233000000002</v>
      </c>
    </row>
    <row r="11" spans="1:9" s="19" customFormat="1" ht="15" customHeight="1" x14ac:dyDescent="0.2">
      <c r="B11" s="839" t="s">
        <v>1</v>
      </c>
      <c r="C11" s="694">
        <v>664.17975999999987</v>
      </c>
      <c r="D11" s="694">
        <v>257.78685999999999</v>
      </c>
      <c r="E11" s="694">
        <v>1160.24036</v>
      </c>
      <c r="F11" s="694">
        <v>362.72638000000001</v>
      </c>
      <c r="G11" s="874">
        <v>2444.93336</v>
      </c>
    </row>
    <row r="12" spans="1:9" s="19" customFormat="1" ht="15" customHeight="1" x14ac:dyDescent="0.2">
      <c r="B12" s="840" t="s">
        <v>2</v>
      </c>
      <c r="C12" s="707">
        <v>930.3229399999999</v>
      </c>
      <c r="D12" s="707">
        <v>469.89958999999999</v>
      </c>
      <c r="E12" s="707">
        <v>217.63667000000001</v>
      </c>
      <c r="F12" s="707">
        <v>183.17876000000001</v>
      </c>
      <c r="G12" s="873">
        <v>1801.0379600000001</v>
      </c>
    </row>
    <row r="13" spans="1:9" s="19" customFormat="1" ht="15" customHeight="1" x14ac:dyDescent="0.2">
      <c r="B13" s="839" t="s">
        <v>3</v>
      </c>
      <c r="C13" s="694">
        <v>872.99885000000006</v>
      </c>
      <c r="D13" s="694">
        <v>577.34126000000003</v>
      </c>
      <c r="E13" s="694">
        <v>648.92381999999998</v>
      </c>
      <c r="F13" s="694">
        <v>249.51363999999998</v>
      </c>
      <c r="G13" s="874">
        <v>2348.7775700000002</v>
      </c>
    </row>
    <row r="14" spans="1:9" s="19" customFormat="1" ht="15" customHeight="1" x14ac:dyDescent="0.2">
      <c r="B14" s="840" t="s">
        <v>4</v>
      </c>
      <c r="C14" s="707">
        <v>453.19105999999999</v>
      </c>
      <c r="D14" s="707">
        <v>761.22219999999993</v>
      </c>
      <c r="E14" s="707">
        <v>495.01312000000001</v>
      </c>
      <c r="F14" s="707">
        <v>623.90544</v>
      </c>
      <c r="G14" s="873">
        <v>2333.3318199999999</v>
      </c>
    </row>
    <row r="15" spans="1:9" s="19" customFormat="1" ht="15" customHeight="1" x14ac:dyDescent="0.2">
      <c r="B15" s="839" t="s">
        <v>5</v>
      </c>
      <c r="C15" s="694">
        <v>827.12092000000007</v>
      </c>
      <c r="D15" s="694">
        <v>380.60138000000001</v>
      </c>
      <c r="E15" s="694">
        <v>415.17025000000001</v>
      </c>
      <c r="F15" s="694">
        <v>731.48802999999998</v>
      </c>
      <c r="G15" s="874">
        <v>2354.38058</v>
      </c>
    </row>
    <row r="16" spans="1:9" s="19" customFormat="1" ht="15" customHeight="1" x14ac:dyDescent="0.2">
      <c r="B16" s="840"/>
      <c r="C16" s="707"/>
      <c r="D16" s="707"/>
      <c r="E16" s="707"/>
      <c r="F16" s="707"/>
      <c r="G16" s="873"/>
    </row>
    <row r="17" spans="2:7" s="19" customFormat="1" ht="15" customHeight="1" x14ac:dyDescent="0.2">
      <c r="B17" s="814">
        <v>2018</v>
      </c>
      <c r="C17" s="694">
        <v>8811.5921799999996</v>
      </c>
      <c r="D17" s="694">
        <v>4350.5799499999994</v>
      </c>
      <c r="E17" s="694">
        <v>19883.25189</v>
      </c>
      <c r="F17" s="694">
        <v>5493.7137999999995</v>
      </c>
      <c r="G17" s="874">
        <v>38539.137819999996</v>
      </c>
    </row>
    <row r="18" spans="2:7" s="19" customFormat="1" ht="15" customHeight="1" x14ac:dyDescent="0.2">
      <c r="B18" s="840" t="s">
        <v>0</v>
      </c>
      <c r="C18" s="707">
        <v>753.14864999999998</v>
      </c>
      <c r="D18" s="707">
        <v>254.762</v>
      </c>
      <c r="E18" s="707">
        <v>767.28210999999999</v>
      </c>
      <c r="F18" s="707">
        <v>26.6812</v>
      </c>
      <c r="G18" s="873">
        <v>1801.8739599999999</v>
      </c>
    </row>
    <row r="19" spans="2:7" s="19" customFormat="1" ht="15" customHeight="1" x14ac:dyDescent="0.2">
      <c r="B19" s="839" t="s">
        <v>1</v>
      </c>
      <c r="C19" s="694">
        <v>1180.0177699999999</v>
      </c>
      <c r="D19" s="694">
        <v>444.29197000000005</v>
      </c>
      <c r="E19" s="694">
        <v>1060.5654999999999</v>
      </c>
      <c r="F19" s="694">
        <v>131.98705999999999</v>
      </c>
      <c r="G19" s="874">
        <v>2816.8622999999998</v>
      </c>
    </row>
    <row r="20" spans="2:7" s="19" customFormat="1" ht="15" customHeight="1" x14ac:dyDescent="0.2">
      <c r="B20" s="840" t="s">
        <v>2</v>
      </c>
      <c r="C20" s="707">
        <v>539.39693999999997</v>
      </c>
      <c r="D20" s="707">
        <v>284.51335999999998</v>
      </c>
      <c r="E20" s="707">
        <v>382.45364000000001</v>
      </c>
      <c r="F20" s="707">
        <v>69.789320000000004</v>
      </c>
      <c r="G20" s="873">
        <v>1276.15326</v>
      </c>
    </row>
    <row r="21" spans="2:7" s="19" customFormat="1" ht="15" customHeight="1" x14ac:dyDescent="0.2">
      <c r="B21" s="839" t="s">
        <v>3</v>
      </c>
      <c r="C21" s="694">
        <v>621.12685999999997</v>
      </c>
      <c r="D21" s="694">
        <v>672.68325000000004</v>
      </c>
      <c r="E21" s="694">
        <v>834.78525000000002</v>
      </c>
      <c r="F21" s="694">
        <v>162.54139999999998</v>
      </c>
      <c r="G21" s="874">
        <v>2291.1367599999999</v>
      </c>
    </row>
    <row r="22" spans="2:7" s="19" customFormat="1" ht="15" customHeight="1" x14ac:dyDescent="0.2">
      <c r="B22" s="840" t="s">
        <v>4</v>
      </c>
      <c r="C22" s="707">
        <v>687.78986000000009</v>
      </c>
      <c r="D22" s="707">
        <v>272.24559000000005</v>
      </c>
      <c r="E22" s="707">
        <v>1213.39699</v>
      </c>
      <c r="F22" s="707">
        <v>265.83481</v>
      </c>
      <c r="G22" s="873">
        <v>2439.2672499999999</v>
      </c>
    </row>
    <row r="23" spans="2:7" s="19" customFormat="1" ht="15" customHeight="1" x14ac:dyDescent="0.2">
      <c r="B23" s="839" t="s">
        <v>5</v>
      </c>
      <c r="C23" s="694">
        <v>617.17412000000002</v>
      </c>
      <c r="D23" s="694">
        <v>434.62448999999998</v>
      </c>
      <c r="E23" s="694">
        <v>1324.7975100000001</v>
      </c>
      <c r="F23" s="694">
        <v>135.3981</v>
      </c>
      <c r="G23" s="874">
        <v>2511.99422</v>
      </c>
    </row>
    <row r="24" spans="2:7" s="19" customFormat="1" ht="15" customHeight="1" x14ac:dyDescent="0.2">
      <c r="B24" s="840" t="s">
        <v>60</v>
      </c>
      <c r="C24" s="707">
        <v>477.01799999999997</v>
      </c>
      <c r="D24" s="707">
        <v>608.35883000000013</v>
      </c>
      <c r="E24" s="707">
        <v>1307.80297</v>
      </c>
      <c r="F24" s="707">
        <v>70.742050000000006</v>
      </c>
      <c r="G24" s="873">
        <v>2463.9218499999997</v>
      </c>
    </row>
    <row r="25" spans="2:7" s="19" customFormat="1" ht="15" customHeight="1" x14ac:dyDescent="0.2">
      <c r="B25" s="839" t="s">
        <v>61</v>
      </c>
      <c r="C25" s="694">
        <v>632.5325600000001</v>
      </c>
      <c r="D25" s="694">
        <v>392.25501000000003</v>
      </c>
      <c r="E25" s="694">
        <v>2570.9285399999999</v>
      </c>
      <c r="F25" s="694">
        <v>624.5253100000001</v>
      </c>
      <c r="G25" s="874">
        <v>4220.2414200000003</v>
      </c>
    </row>
    <row r="26" spans="2:7" s="19" customFormat="1" ht="15" customHeight="1" x14ac:dyDescent="0.2">
      <c r="B26" s="840" t="s">
        <v>62</v>
      </c>
      <c r="C26" s="707">
        <v>692.54486999999995</v>
      </c>
      <c r="D26" s="707">
        <v>170.23097999999999</v>
      </c>
      <c r="E26" s="707">
        <v>1947.62573</v>
      </c>
      <c r="F26" s="707">
        <v>1193.3849399999999</v>
      </c>
      <c r="G26" s="873">
        <v>4003.7865199999997</v>
      </c>
    </row>
    <row r="27" spans="2:7" s="19" customFormat="1" ht="15" customHeight="1" x14ac:dyDescent="0.2">
      <c r="B27" s="839" t="s">
        <v>63</v>
      </c>
      <c r="C27" s="694">
        <v>663.37524999999994</v>
      </c>
      <c r="D27" s="694">
        <v>211.55778999999998</v>
      </c>
      <c r="E27" s="694">
        <v>2119.54529</v>
      </c>
      <c r="F27" s="694">
        <v>1312.8371999999999</v>
      </c>
      <c r="G27" s="874">
        <v>4307.3155299999999</v>
      </c>
    </row>
    <row r="28" spans="2:7" s="19" customFormat="1" ht="15" customHeight="1" x14ac:dyDescent="0.2">
      <c r="B28" s="840" t="s">
        <v>64</v>
      </c>
      <c r="C28" s="707">
        <v>1052.35041</v>
      </c>
      <c r="D28" s="707">
        <v>230.43073999999999</v>
      </c>
      <c r="E28" s="707">
        <v>3837.80953</v>
      </c>
      <c r="F28" s="707">
        <v>257.22372999999999</v>
      </c>
      <c r="G28" s="873">
        <v>5377.81441</v>
      </c>
    </row>
    <row r="29" spans="2:7" s="19" customFormat="1" ht="15" customHeight="1" x14ac:dyDescent="0.2">
      <c r="B29" s="839" t="s">
        <v>65</v>
      </c>
      <c r="C29" s="694">
        <v>895.1168899999999</v>
      </c>
      <c r="D29" s="694">
        <v>374.62594000000001</v>
      </c>
      <c r="E29" s="694">
        <v>2516.2588300000002</v>
      </c>
      <c r="F29" s="694">
        <v>1242.7686799999999</v>
      </c>
      <c r="G29" s="874">
        <v>5028.77034</v>
      </c>
    </row>
    <row r="30" spans="2:7" s="19" customFormat="1" ht="15" customHeight="1" x14ac:dyDescent="0.2">
      <c r="B30" s="802">
        <v>2017</v>
      </c>
      <c r="C30" s="707">
        <v>8131.43127</v>
      </c>
      <c r="D30" s="707">
        <v>3941.9520699999998</v>
      </c>
      <c r="E30" s="707">
        <v>18138.777460000001</v>
      </c>
      <c r="F30" s="707">
        <v>1962.9075500000001</v>
      </c>
      <c r="G30" s="873">
        <v>32175.068349999998</v>
      </c>
    </row>
    <row r="31" spans="2:7" s="19" customFormat="1" ht="15" customHeight="1" x14ac:dyDescent="0.2">
      <c r="B31" s="839" t="s">
        <v>0</v>
      </c>
      <c r="C31" s="694">
        <v>369.97510999999997</v>
      </c>
      <c r="D31" s="694">
        <v>363.05610999999999</v>
      </c>
      <c r="E31" s="694">
        <v>1467.50227</v>
      </c>
      <c r="F31" s="694">
        <v>59.996480000000005</v>
      </c>
      <c r="G31" s="874">
        <v>2260.5299699999996</v>
      </c>
    </row>
    <row r="32" spans="2:7" s="19" customFormat="1" ht="15" customHeight="1" x14ac:dyDescent="0.2">
      <c r="B32" s="840" t="s">
        <v>1</v>
      </c>
      <c r="C32" s="707">
        <v>716.93931999999995</v>
      </c>
      <c r="D32" s="707">
        <v>285.61134999999996</v>
      </c>
      <c r="E32" s="707">
        <v>1448.1485600000001</v>
      </c>
      <c r="F32" s="707">
        <v>60.288760000000003</v>
      </c>
      <c r="G32" s="873">
        <v>2510.9879900000001</v>
      </c>
    </row>
    <row r="33" spans="2:7" s="19" customFormat="1" ht="15" customHeight="1" x14ac:dyDescent="0.2">
      <c r="B33" s="839" t="s">
        <v>2</v>
      </c>
      <c r="C33" s="694">
        <v>1006.3157</v>
      </c>
      <c r="D33" s="694">
        <v>393.10419999999999</v>
      </c>
      <c r="E33" s="694">
        <v>824.22653000000003</v>
      </c>
      <c r="F33" s="694">
        <v>170.23612</v>
      </c>
      <c r="G33" s="874">
        <v>2393.8825499999998</v>
      </c>
    </row>
    <row r="34" spans="2:7" s="19" customFormat="1" ht="15" customHeight="1" x14ac:dyDescent="0.2">
      <c r="B34" s="840" t="s">
        <v>3</v>
      </c>
      <c r="C34" s="707">
        <v>876.29056000000003</v>
      </c>
      <c r="D34" s="707">
        <v>189.0411</v>
      </c>
      <c r="E34" s="707">
        <v>760.75755000000004</v>
      </c>
      <c r="F34" s="707">
        <v>90.647800000000004</v>
      </c>
      <c r="G34" s="873">
        <v>1916.7370100000001</v>
      </c>
    </row>
    <row r="35" spans="2:7" s="19" customFormat="1" ht="15" customHeight="1" x14ac:dyDescent="0.2">
      <c r="B35" s="839" t="s">
        <v>4</v>
      </c>
      <c r="C35" s="694">
        <v>866.16131000000007</v>
      </c>
      <c r="D35" s="694">
        <v>325.90087</v>
      </c>
      <c r="E35" s="694">
        <v>1786.40425</v>
      </c>
      <c r="F35" s="694">
        <v>138.398</v>
      </c>
      <c r="G35" s="874">
        <v>3116.8644300000005</v>
      </c>
    </row>
    <row r="36" spans="2:7" s="19" customFormat="1" ht="15" customHeight="1" x14ac:dyDescent="0.2">
      <c r="B36" s="840" t="s">
        <v>5</v>
      </c>
      <c r="C36" s="707">
        <v>664.16919999999993</v>
      </c>
      <c r="D36" s="707">
        <v>237.99629999999999</v>
      </c>
      <c r="E36" s="707">
        <v>1006.4943000000001</v>
      </c>
      <c r="F36" s="707">
        <v>82.788800000000009</v>
      </c>
      <c r="G36" s="873">
        <v>1991.4485999999999</v>
      </c>
    </row>
    <row r="37" spans="2:7" s="19" customFormat="1" ht="15" customHeight="1" x14ac:dyDescent="0.2">
      <c r="B37" s="839" t="s">
        <v>60</v>
      </c>
      <c r="C37" s="694">
        <v>450.10172</v>
      </c>
      <c r="D37" s="694">
        <v>235.01329999999999</v>
      </c>
      <c r="E37" s="694">
        <v>1753.0783799999999</v>
      </c>
      <c r="F37" s="694">
        <v>158.05964</v>
      </c>
      <c r="G37" s="874">
        <v>2596.2530400000001</v>
      </c>
    </row>
    <row r="38" spans="2:7" s="19" customFormat="1" ht="15" customHeight="1" x14ac:dyDescent="0.2">
      <c r="B38" s="840" t="s">
        <v>61</v>
      </c>
      <c r="C38" s="707">
        <v>795.40738999999996</v>
      </c>
      <c r="D38" s="707">
        <v>489.91553999999996</v>
      </c>
      <c r="E38" s="707">
        <v>2267.6151299999997</v>
      </c>
      <c r="F38" s="707">
        <v>162.04704000000001</v>
      </c>
      <c r="G38" s="873">
        <v>3714.9850999999994</v>
      </c>
    </row>
    <row r="39" spans="2:7" s="19" customFormat="1" ht="15" customHeight="1" x14ac:dyDescent="0.2">
      <c r="B39" s="839" t="s">
        <v>62</v>
      </c>
      <c r="C39" s="694">
        <v>249.73031</v>
      </c>
      <c r="D39" s="694">
        <v>296.76234000000005</v>
      </c>
      <c r="E39" s="694">
        <v>2654.63472</v>
      </c>
      <c r="F39" s="694">
        <v>179.37799999999999</v>
      </c>
      <c r="G39" s="874">
        <v>3380.5053700000003</v>
      </c>
    </row>
    <row r="40" spans="2:7" s="19" customFormat="1" ht="15" customHeight="1" x14ac:dyDescent="0.2">
      <c r="B40" s="840" t="s">
        <v>63</v>
      </c>
      <c r="C40" s="707">
        <v>674.84798999999998</v>
      </c>
      <c r="D40" s="707">
        <v>163.81451000000001</v>
      </c>
      <c r="E40" s="707">
        <v>1046.1251099999999</v>
      </c>
      <c r="F40" s="707">
        <v>273.77978999999999</v>
      </c>
      <c r="G40" s="873">
        <v>2158.5673999999999</v>
      </c>
    </row>
    <row r="41" spans="2:7" s="19" customFormat="1" ht="15" customHeight="1" x14ac:dyDescent="0.2">
      <c r="B41" s="839" t="s">
        <v>64</v>
      </c>
      <c r="C41" s="694">
        <v>584.15463</v>
      </c>
      <c r="D41" s="694">
        <v>458.48136999999997</v>
      </c>
      <c r="E41" s="694">
        <v>1565.5840900000001</v>
      </c>
      <c r="F41" s="694">
        <v>394.53001</v>
      </c>
      <c r="G41" s="874">
        <v>3002.7500999999997</v>
      </c>
    </row>
    <row r="42" spans="2:7" s="19" customFormat="1" ht="15" customHeight="1" x14ac:dyDescent="0.2">
      <c r="B42" s="840" t="s">
        <v>65</v>
      </c>
      <c r="C42" s="707">
        <v>877.33803</v>
      </c>
      <c r="D42" s="707">
        <v>503.25508000000002</v>
      </c>
      <c r="E42" s="707">
        <v>1558.2065700000001</v>
      </c>
      <c r="F42" s="707">
        <v>192.75710999999998</v>
      </c>
      <c r="G42" s="873">
        <v>3131.5567900000001</v>
      </c>
    </row>
    <row r="43" spans="2:7" s="19" customFormat="1" ht="15" customHeight="1" x14ac:dyDescent="0.2">
      <c r="B43" s="814">
        <v>2016</v>
      </c>
      <c r="C43" s="694">
        <v>8180.6587300000001</v>
      </c>
      <c r="D43" s="694">
        <v>4091.3454900000006</v>
      </c>
      <c r="E43" s="694">
        <v>16978.289390000002</v>
      </c>
      <c r="F43" s="694">
        <v>13193.751389999999</v>
      </c>
      <c r="G43" s="874">
        <v>42444.044999999998</v>
      </c>
    </row>
    <row r="44" spans="2:7" s="19" customFormat="1" ht="15" customHeight="1" x14ac:dyDescent="0.2">
      <c r="B44" s="840" t="s">
        <v>0</v>
      </c>
      <c r="C44" s="707">
        <v>220.74232999999998</v>
      </c>
      <c r="D44" s="707">
        <v>363.10528000000005</v>
      </c>
      <c r="E44" s="707">
        <v>350.97030000000001</v>
      </c>
      <c r="F44" s="707">
        <v>29.013999999999999</v>
      </c>
      <c r="G44" s="873">
        <v>963.83190999999999</v>
      </c>
    </row>
    <row r="45" spans="2:7" s="19" customFormat="1" ht="15" customHeight="1" x14ac:dyDescent="0.2">
      <c r="B45" s="839" t="s">
        <v>1</v>
      </c>
      <c r="C45" s="694">
        <v>790.08451000000002</v>
      </c>
      <c r="D45" s="694">
        <v>458.92406</v>
      </c>
      <c r="E45" s="694">
        <v>1102.2123700000002</v>
      </c>
      <c r="F45" s="694">
        <v>345.22808000000003</v>
      </c>
      <c r="G45" s="874">
        <v>2696.44902</v>
      </c>
    </row>
    <row r="46" spans="2:7" s="19" customFormat="1" ht="15" customHeight="1" x14ac:dyDescent="0.2">
      <c r="B46" s="840" t="s">
        <v>2</v>
      </c>
      <c r="C46" s="707">
        <v>819.96761000000004</v>
      </c>
      <c r="D46" s="707">
        <v>200.20544000000001</v>
      </c>
      <c r="E46" s="707">
        <v>1204.10004</v>
      </c>
      <c r="F46" s="707">
        <v>2013.1063000000001</v>
      </c>
      <c r="G46" s="873">
        <v>4237.3793900000001</v>
      </c>
    </row>
    <row r="47" spans="2:7" s="19" customFormat="1" ht="15" customHeight="1" x14ac:dyDescent="0.2">
      <c r="B47" s="839" t="s">
        <v>3</v>
      </c>
      <c r="C47" s="694">
        <v>831.93150000000003</v>
      </c>
      <c r="D47" s="694">
        <v>410.55677000000003</v>
      </c>
      <c r="E47" s="694">
        <v>905.76775999999995</v>
      </c>
      <c r="F47" s="694">
        <v>2069.6440600000001</v>
      </c>
      <c r="G47" s="874">
        <v>4217.9000900000001</v>
      </c>
    </row>
    <row r="48" spans="2:7" s="19" customFormat="1" ht="15" customHeight="1" x14ac:dyDescent="0.2">
      <c r="B48" s="840" t="s">
        <v>4</v>
      </c>
      <c r="C48" s="707">
        <v>531.74686999999994</v>
      </c>
      <c r="D48" s="707">
        <v>164.08864000000003</v>
      </c>
      <c r="E48" s="707">
        <v>2040.1511</v>
      </c>
      <c r="F48" s="707">
        <v>1144.0499399999999</v>
      </c>
      <c r="G48" s="873">
        <v>3880.0365499999998</v>
      </c>
    </row>
    <row r="49" spans="2:7" s="19" customFormat="1" ht="15" customHeight="1" x14ac:dyDescent="0.2">
      <c r="B49" s="839" t="s">
        <v>5</v>
      </c>
      <c r="C49" s="694">
        <v>786.54744999999991</v>
      </c>
      <c r="D49" s="694">
        <v>259.10305999999997</v>
      </c>
      <c r="E49" s="694">
        <v>1632.1389099999999</v>
      </c>
      <c r="F49" s="694">
        <v>201.16173999999998</v>
      </c>
      <c r="G49" s="874">
        <v>2878.9511600000001</v>
      </c>
    </row>
    <row r="50" spans="2:7" s="19" customFormat="1" ht="15" customHeight="1" x14ac:dyDescent="0.2">
      <c r="B50" s="840" t="s">
        <v>60</v>
      </c>
      <c r="C50" s="707">
        <v>726.73265000000004</v>
      </c>
      <c r="D50" s="707">
        <v>302.74912999999998</v>
      </c>
      <c r="E50" s="707">
        <v>1753.3199399999999</v>
      </c>
      <c r="F50" s="707">
        <v>2711.1692000000003</v>
      </c>
      <c r="G50" s="873">
        <v>5493.9709199999998</v>
      </c>
    </row>
    <row r="51" spans="2:7" s="19" customFormat="1" ht="15" customHeight="1" x14ac:dyDescent="0.2">
      <c r="B51" s="839" t="s">
        <v>61</v>
      </c>
      <c r="C51" s="694">
        <v>770.7958000000001</v>
      </c>
      <c r="D51" s="694">
        <v>213.00075000000001</v>
      </c>
      <c r="E51" s="694">
        <v>1552.0355300000001</v>
      </c>
      <c r="F51" s="694">
        <v>2770.4213999999997</v>
      </c>
      <c r="G51" s="874">
        <v>5306.2534799999994</v>
      </c>
    </row>
    <row r="52" spans="2:7" s="19" customFormat="1" ht="15" customHeight="1" x14ac:dyDescent="0.2">
      <c r="B52" s="840" t="s">
        <v>62</v>
      </c>
      <c r="C52" s="707">
        <v>683.56411000000003</v>
      </c>
      <c r="D52" s="707">
        <v>490.29295999999999</v>
      </c>
      <c r="E52" s="707">
        <v>2187.3133800000001</v>
      </c>
      <c r="F52" s="707">
        <v>860.36275000000001</v>
      </c>
      <c r="G52" s="873">
        <v>4221.5331999999999</v>
      </c>
    </row>
    <row r="53" spans="2:7" s="19" customFormat="1" ht="15" customHeight="1" x14ac:dyDescent="0.2">
      <c r="B53" s="839" t="s">
        <v>63</v>
      </c>
      <c r="C53" s="694">
        <v>507.40350000000001</v>
      </c>
      <c r="D53" s="694">
        <v>285.41452000000004</v>
      </c>
      <c r="E53" s="694">
        <v>1653.6373899999999</v>
      </c>
      <c r="F53" s="694">
        <v>264.79184000000004</v>
      </c>
      <c r="G53" s="874">
        <v>2711.2472499999999</v>
      </c>
    </row>
    <row r="54" spans="2:7" s="19" customFormat="1" ht="15" customHeight="1" x14ac:dyDescent="0.2">
      <c r="B54" s="840" t="s">
        <v>64</v>
      </c>
      <c r="C54" s="707">
        <v>612.5031899999999</v>
      </c>
      <c r="D54" s="707">
        <v>405.88759999999996</v>
      </c>
      <c r="E54" s="707">
        <v>1189.1223400000001</v>
      </c>
      <c r="F54" s="707">
        <v>250.90600000000001</v>
      </c>
      <c r="G54" s="873">
        <v>2458.4191300000002</v>
      </c>
    </row>
    <row r="55" spans="2:7" s="19" customFormat="1" ht="15" customHeight="1" x14ac:dyDescent="0.2">
      <c r="B55" s="839" t="s">
        <v>65</v>
      </c>
      <c r="C55" s="694">
        <v>898.63920999999993</v>
      </c>
      <c r="D55" s="694">
        <v>538.01728000000003</v>
      </c>
      <c r="E55" s="694">
        <v>1407.5203300000001</v>
      </c>
      <c r="F55" s="694">
        <v>533.89607999999998</v>
      </c>
      <c r="G55" s="874">
        <v>3378.0728999999997</v>
      </c>
    </row>
    <row r="56" spans="2:7" s="19" customFormat="1" ht="15" customHeight="1" x14ac:dyDescent="0.2">
      <c r="B56" s="802">
        <v>2015</v>
      </c>
      <c r="C56" s="707">
        <v>8283.4220460000015</v>
      </c>
      <c r="D56" s="707">
        <v>3430.3012599999993</v>
      </c>
      <c r="E56" s="707">
        <v>14810.536448999999</v>
      </c>
      <c r="F56" s="707">
        <v>8145.1603810000015</v>
      </c>
      <c r="G56" s="873">
        <v>34669.420135999993</v>
      </c>
    </row>
    <row r="57" spans="2:7" s="19" customFormat="1" ht="15" customHeight="1" x14ac:dyDescent="0.2">
      <c r="B57" s="839" t="s">
        <v>0</v>
      </c>
      <c r="C57" s="694">
        <v>418.78901200000001</v>
      </c>
      <c r="D57" s="694">
        <v>403.02679999999998</v>
      </c>
      <c r="E57" s="694">
        <v>780.19183999999996</v>
      </c>
      <c r="F57" s="694">
        <v>30.642977999999999</v>
      </c>
      <c r="G57" s="874">
        <v>1632.6506300000001</v>
      </c>
    </row>
    <row r="58" spans="2:7" s="19" customFormat="1" ht="15" customHeight="1" x14ac:dyDescent="0.2">
      <c r="B58" s="840" t="s">
        <v>1</v>
      </c>
      <c r="C58" s="707">
        <v>792.19380899999999</v>
      </c>
      <c r="D58" s="707">
        <v>193.78120000000001</v>
      </c>
      <c r="E58" s="707">
        <v>1459.564406</v>
      </c>
      <c r="F58" s="707">
        <v>529.48406</v>
      </c>
      <c r="G58" s="873">
        <v>2975.023475</v>
      </c>
    </row>
    <row r="59" spans="2:7" s="19" customFormat="1" ht="15" customHeight="1" x14ac:dyDescent="0.2">
      <c r="B59" s="839" t="s">
        <v>2</v>
      </c>
      <c r="C59" s="694">
        <v>644.56543700000009</v>
      </c>
      <c r="D59" s="694">
        <v>350.80235999999996</v>
      </c>
      <c r="E59" s="694">
        <v>422.00438600000001</v>
      </c>
      <c r="F59" s="694">
        <v>756.33672000000001</v>
      </c>
      <c r="G59" s="874">
        <v>2173.7089030000002</v>
      </c>
    </row>
    <row r="60" spans="2:7" s="19" customFormat="1" ht="15" customHeight="1" x14ac:dyDescent="0.2">
      <c r="B60" s="840" t="s">
        <v>3</v>
      </c>
      <c r="C60" s="707">
        <v>711.97988800000007</v>
      </c>
      <c r="D60" s="707">
        <v>151.09419</v>
      </c>
      <c r="E60" s="707">
        <v>383.56518699999998</v>
      </c>
      <c r="F60" s="707">
        <v>657.37392</v>
      </c>
      <c r="G60" s="873">
        <v>1904.013185</v>
      </c>
    </row>
    <row r="61" spans="2:7" s="19" customFormat="1" ht="15" customHeight="1" x14ac:dyDescent="0.2">
      <c r="B61" s="839" t="s">
        <v>4</v>
      </c>
      <c r="C61" s="694">
        <v>564.70270999999991</v>
      </c>
      <c r="D61" s="694">
        <v>426.49549999999999</v>
      </c>
      <c r="E61" s="694">
        <v>945.03445599999998</v>
      </c>
      <c r="F61" s="694">
        <v>488.73897299999999</v>
      </c>
      <c r="G61" s="874">
        <v>2424.9716389999999</v>
      </c>
    </row>
    <row r="62" spans="2:7" s="19" customFormat="1" ht="15" customHeight="1" x14ac:dyDescent="0.2">
      <c r="B62" s="840" t="s">
        <v>5</v>
      </c>
      <c r="C62" s="707">
        <v>475.39242999999999</v>
      </c>
      <c r="D62" s="707">
        <v>72.901870000000002</v>
      </c>
      <c r="E62" s="707">
        <v>3065.7980639999996</v>
      </c>
      <c r="F62" s="707">
        <v>1144.60906</v>
      </c>
      <c r="G62" s="873">
        <v>4758.7014239999999</v>
      </c>
    </row>
    <row r="63" spans="2:7" s="19" customFormat="1" ht="15" customHeight="1" x14ac:dyDescent="0.2">
      <c r="B63" s="839" t="s">
        <v>60</v>
      </c>
      <c r="C63" s="694">
        <v>1102.9250200000001</v>
      </c>
      <c r="D63" s="694">
        <v>157.22744</v>
      </c>
      <c r="E63" s="694">
        <v>2352.5605399999999</v>
      </c>
      <c r="F63" s="694">
        <v>1145.11267</v>
      </c>
      <c r="G63" s="874">
        <v>4757.8256700000002</v>
      </c>
    </row>
    <row r="64" spans="2:7" s="19" customFormat="1" ht="15" customHeight="1" x14ac:dyDescent="0.2">
      <c r="B64" s="840" t="s">
        <v>61</v>
      </c>
      <c r="C64" s="707">
        <v>699.7155600000001</v>
      </c>
      <c r="D64" s="707">
        <v>323.79328000000004</v>
      </c>
      <c r="E64" s="707">
        <v>1245.3390099999999</v>
      </c>
      <c r="F64" s="707">
        <v>756.26968999999997</v>
      </c>
      <c r="G64" s="873">
        <v>3025.1175400000002</v>
      </c>
    </row>
    <row r="65" spans="2:7" s="19" customFormat="1" ht="15" customHeight="1" x14ac:dyDescent="0.2">
      <c r="B65" s="839" t="s">
        <v>62</v>
      </c>
      <c r="C65" s="694">
        <v>908.36142000000007</v>
      </c>
      <c r="D65" s="694">
        <v>358.29671999999999</v>
      </c>
      <c r="E65" s="694">
        <v>417.04303999999996</v>
      </c>
      <c r="F65" s="694">
        <v>1054.53016</v>
      </c>
      <c r="G65" s="874">
        <v>2738.2313400000003</v>
      </c>
    </row>
    <row r="66" spans="2:7" s="19" customFormat="1" ht="15" customHeight="1" x14ac:dyDescent="0.2">
      <c r="B66" s="840" t="s">
        <v>63</v>
      </c>
      <c r="C66" s="707">
        <v>896.86221</v>
      </c>
      <c r="D66" s="707">
        <v>417.73187000000001</v>
      </c>
      <c r="E66" s="707">
        <v>592.01959999999997</v>
      </c>
      <c r="F66" s="707">
        <v>201.22723000000002</v>
      </c>
      <c r="G66" s="873">
        <v>2107.8409099999999</v>
      </c>
    </row>
    <row r="67" spans="2:7" s="19" customFormat="1" ht="15" customHeight="1" x14ac:dyDescent="0.2">
      <c r="B67" s="839" t="s">
        <v>64</v>
      </c>
      <c r="C67" s="694">
        <v>606.65568999999994</v>
      </c>
      <c r="D67" s="694">
        <v>297.22219000000001</v>
      </c>
      <c r="E67" s="694">
        <v>880.76569999999992</v>
      </c>
      <c r="F67" s="694">
        <v>496.29140000000001</v>
      </c>
      <c r="G67" s="874">
        <v>2280.93498</v>
      </c>
    </row>
    <row r="68" spans="2:7" s="19" customFormat="1" ht="15" customHeight="1" x14ac:dyDescent="0.2">
      <c r="B68" s="840" t="s">
        <v>65</v>
      </c>
      <c r="C68" s="707">
        <v>461.27886000000001</v>
      </c>
      <c r="D68" s="707">
        <v>277.92784</v>
      </c>
      <c r="E68" s="707">
        <v>2266.65022</v>
      </c>
      <c r="F68" s="707">
        <v>884.54352000000006</v>
      </c>
      <c r="G68" s="873">
        <v>3890.4004400000003</v>
      </c>
    </row>
    <row r="69" spans="2:7" s="19" customFormat="1" ht="15" customHeight="1" x14ac:dyDescent="0.2">
      <c r="B69" s="814">
        <v>2014</v>
      </c>
      <c r="C69" s="694">
        <v>6007.2430649999997</v>
      </c>
      <c r="D69" s="694">
        <v>3031.8486569999995</v>
      </c>
      <c r="E69" s="694">
        <v>15583.957378999999</v>
      </c>
      <c r="F69" s="694">
        <v>21699.912193</v>
      </c>
      <c r="G69" s="874">
        <v>46322.961293999993</v>
      </c>
    </row>
    <row r="70" spans="2:7" s="19" customFormat="1" ht="15" customHeight="1" x14ac:dyDescent="0.2">
      <c r="B70" s="840" t="s">
        <v>0</v>
      </c>
      <c r="C70" s="707">
        <v>181.91211200000001</v>
      </c>
      <c r="D70" s="707">
        <v>283.31069000000002</v>
      </c>
      <c r="E70" s="707">
        <v>588.60366199999999</v>
      </c>
      <c r="F70" s="707">
        <v>145.487786</v>
      </c>
      <c r="G70" s="873">
        <v>1199.3142499999999</v>
      </c>
    </row>
    <row r="71" spans="2:7" s="19" customFormat="1" ht="15" customHeight="1" x14ac:dyDescent="0.2">
      <c r="B71" s="839" t="s">
        <v>1</v>
      </c>
      <c r="C71" s="694">
        <v>512.35172499999999</v>
      </c>
      <c r="D71" s="694">
        <v>230.181927</v>
      </c>
      <c r="E71" s="694">
        <v>194.513609</v>
      </c>
      <c r="F71" s="694">
        <v>512.651251</v>
      </c>
      <c r="G71" s="874">
        <v>1449.6985119999999</v>
      </c>
    </row>
    <row r="72" spans="2:7" s="19" customFormat="1" ht="15" customHeight="1" x14ac:dyDescent="0.2">
      <c r="B72" s="840" t="s">
        <v>2</v>
      </c>
      <c r="C72" s="707">
        <v>704.930567</v>
      </c>
      <c r="D72" s="707">
        <v>311.98870400000004</v>
      </c>
      <c r="E72" s="707">
        <v>933.83669399999997</v>
      </c>
      <c r="F72" s="707">
        <v>1333.532256</v>
      </c>
      <c r="G72" s="873">
        <v>3284.2882209999998</v>
      </c>
    </row>
    <row r="73" spans="2:7" s="19" customFormat="1" ht="15" customHeight="1" x14ac:dyDescent="0.2">
      <c r="B73" s="839" t="s">
        <v>3</v>
      </c>
      <c r="C73" s="694">
        <v>502.85816499999999</v>
      </c>
      <c r="D73" s="694">
        <v>422.02636999999999</v>
      </c>
      <c r="E73" s="694">
        <v>1269.3396540000001</v>
      </c>
      <c r="F73" s="694">
        <v>2134.40915</v>
      </c>
      <c r="G73" s="874">
        <v>4328.633339</v>
      </c>
    </row>
    <row r="74" spans="2:7" s="19" customFormat="1" ht="15" customHeight="1" x14ac:dyDescent="0.2">
      <c r="B74" s="840" t="s">
        <v>4</v>
      </c>
      <c r="C74" s="707">
        <v>389.65699899999998</v>
      </c>
      <c r="D74" s="707">
        <v>186.85664000000003</v>
      </c>
      <c r="E74" s="707">
        <v>577.00866000000008</v>
      </c>
      <c r="F74" s="707">
        <v>2067.0154739999998</v>
      </c>
      <c r="G74" s="873">
        <v>3220.537773</v>
      </c>
    </row>
    <row r="75" spans="2:7" s="19" customFormat="1" ht="15" customHeight="1" x14ac:dyDescent="0.2">
      <c r="B75" s="839" t="s">
        <v>5</v>
      </c>
      <c r="C75" s="694">
        <v>526.00487699999996</v>
      </c>
      <c r="D75" s="694">
        <v>158.92823999999999</v>
      </c>
      <c r="E75" s="694">
        <v>1922.150846</v>
      </c>
      <c r="F75" s="694">
        <v>2354.4466200000002</v>
      </c>
      <c r="G75" s="874">
        <v>4961.5305829999998</v>
      </c>
    </row>
    <row r="76" spans="2:7" s="19" customFormat="1" ht="15" customHeight="1" x14ac:dyDescent="0.2">
      <c r="B76" s="840" t="s">
        <v>60</v>
      </c>
      <c r="C76" s="707">
        <v>820.64304000000004</v>
      </c>
      <c r="D76" s="707">
        <v>128.09539999999998</v>
      </c>
      <c r="E76" s="707">
        <v>2661.1626699999997</v>
      </c>
      <c r="F76" s="707">
        <v>2016.0429080000001</v>
      </c>
      <c r="G76" s="873">
        <v>5625.9440180000001</v>
      </c>
    </row>
    <row r="77" spans="2:7" s="19" customFormat="1" ht="15" customHeight="1" x14ac:dyDescent="0.2">
      <c r="B77" s="839" t="s">
        <v>61</v>
      </c>
      <c r="C77" s="694">
        <v>382.37644799999998</v>
      </c>
      <c r="D77" s="694">
        <v>217.46284</v>
      </c>
      <c r="E77" s="694">
        <v>1491.0451399999999</v>
      </c>
      <c r="F77" s="694">
        <v>2412.9095819999998</v>
      </c>
      <c r="G77" s="874">
        <v>4503.7940099999996</v>
      </c>
    </row>
    <row r="78" spans="2:7" s="19" customFormat="1" ht="15" customHeight="1" x14ac:dyDescent="0.2">
      <c r="B78" s="840" t="s">
        <v>62</v>
      </c>
      <c r="C78" s="707">
        <v>487.99274400000002</v>
      </c>
      <c r="D78" s="707">
        <v>323.46984000000003</v>
      </c>
      <c r="E78" s="707">
        <v>1358.463072</v>
      </c>
      <c r="F78" s="707">
        <v>1552.7662700000001</v>
      </c>
      <c r="G78" s="873">
        <v>3722.6919260000004</v>
      </c>
    </row>
    <row r="79" spans="2:7" s="19" customFormat="1" ht="15" customHeight="1" x14ac:dyDescent="0.2">
      <c r="B79" s="839" t="s">
        <v>63</v>
      </c>
      <c r="C79" s="694">
        <v>672.38667399999997</v>
      </c>
      <c r="D79" s="694">
        <v>217.13716399999998</v>
      </c>
      <c r="E79" s="694">
        <v>1036.8810820000001</v>
      </c>
      <c r="F79" s="694">
        <v>1052.3923600000001</v>
      </c>
      <c r="G79" s="874">
        <v>2978.7972799999998</v>
      </c>
    </row>
    <row r="80" spans="2:7" s="19" customFormat="1" ht="15" customHeight="1" x14ac:dyDescent="0.2">
      <c r="B80" s="840" t="s">
        <v>64</v>
      </c>
      <c r="C80" s="707">
        <v>389.54212999999999</v>
      </c>
      <c r="D80" s="707">
        <v>417.98669200000001</v>
      </c>
      <c r="E80" s="707">
        <v>1933.6502460000002</v>
      </c>
      <c r="F80" s="707">
        <v>1243.2165560000001</v>
      </c>
      <c r="G80" s="873">
        <v>3984.3956240000007</v>
      </c>
    </row>
    <row r="81" spans="2:7" s="19" customFormat="1" ht="15" customHeight="1" x14ac:dyDescent="0.2">
      <c r="B81" s="839" t="s">
        <v>65</v>
      </c>
      <c r="C81" s="694">
        <v>436.58758399999999</v>
      </c>
      <c r="D81" s="694">
        <v>134.40414999999999</v>
      </c>
      <c r="E81" s="694">
        <v>1617.302044</v>
      </c>
      <c r="F81" s="694">
        <v>4875.0419800000009</v>
      </c>
      <c r="G81" s="874">
        <v>7063.3357580000011</v>
      </c>
    </row>
    <row r="82" spans="2:7" s="19" customFormat="1" ht="15" customHeight="1" x14ac:dyDescent="0.2">
      <c r="B82" s="802">
        <v>2013</v>
      </c>
      <c r="C82" s="707">
        <v>7579.1017240000001</v>
      </c>
      <c r="D82" s="707">
        <v>2623.2624700000001</v>
      </c>
      <c r="E82" s="707">
        <v>9606.5895339999988</v>
      </c>
      <c r="F82" s="707">
        <v>11459.592404999999</v>
      </c>
      <c r="G82" s="873">
        <v>31268.546133</v>
      </c>
    </row>
    <row r="83" spans="2:7" s="19" customFormat="1" ht="15" customHeight="1" x14ac:dyDescent="0.2">
      <c r="B83" s="839" t="s">
        <v>0</v>
      </c>
      <c r="C83" s="694">
        <v>368.19749000000002</v>
      </c>
      <c r="D83" s="694">
        <v>222.55416399999999</v>
      </c>
      <c r="E83" s="694">
        <v>189.20656400000001</v>
      </c>
      <c r="F83" s="694">
        <v>173.28657999999999</v>
      </c>
      <c r="G83" s="874">
        <v>953.24479799999995</v>
      </c>
    </row>
    <row r="84" spans="2:7" s="19" customFormat="1" ht="15" customHeight="1" x14ac:dyDescent="0.2">
      <c r="B84" s="840" t="s">
        <v>1</v>
      </c>
      <c r="C84" s="707">
        <v>723.22869200000002</v>
      </c>
      <c r="D84" s="707">
        <v>171.68058400000001</v>
      </c>
      <c r="E84" s="707">
        <v>226.85913600000001</v>
      </c>
      <c r="F84" s="707">
        <v>340.84009999999995</v>
      </c>
      <c r="G84" s="873">
        <v>1462.608512</v>
      </c>
    </row>
    <row r="85" spans="2:7" s="19" customFormat="1" ht="15" customHeight="1" x14ac:dyDescent="0.2">
      <c r="B85" s="839" t="s">
        <v>2</v>
      </c>
      <c r="C85" s="694">
        <v>516.31707600000004</v>
      </c>
      <c r="D85" s="694">
        <v>160.19904</v>
      </c>
      <c r="E85" s="694">
        <v>195.91325499999999</v>
      </c>
      <c r="F85" s="694">
        <v>525.46249999999998</v>
      </c>
      <c r="G85" s="874">
        <v>1397.8918709999998</v>
      </c>
    </row>
    <row r="86" spans="2:7" s="19" customFormat="1" ht="15" customHeight="1" x14ac:dyDescent="0.2">
      <c r="B86" s="840" t="s">
        <v>3</v>
      </c>
      <c r="C86" s="707">
        <v>103.17151700000001</v>
      </c>
      <c r="D86" s="707">
        <v>330.743788</v>
      </c>
      <c r="E86" s="707">
        <v>625.67343600000004</v>
      </c>
      <c r="F86" s="707">
        <v>1593.56176</v>
      </c>
      <c r="G86" s="873">
        <v>2653.1505010000001</v>
      </c>
    </row>
    <row r="87" spans="2:7" s="19" customFormat="1" ht="15" customHeight="1" x14ac:dyDescent="0.2">
      <c r="B87" s="839" t="s">
        <v>4</v>
      </c>
      <c r="C87" s="694">
        <v>854.98747600000002</v>
      </c>
      <c r="D87" s="694">
        <v>258.408748</v>
      </c>
      <c r="E87" s="694">
        <v>259.67918599999996</v>
      </c>
      <c r="F87" s="694">
        <v>1503.5213700000002</v>
      </c>
      <c r="G87" s="874">
        <v>2876.5967799999999</v>
      </c>
    </row>
    <row r="88" spans="2:7" s="19" customFormat="1" ht="15" customHeight="1" x14ac:dyDescent="0.2">
      <c r="B88" s="840" t="s">
        <v>5</v>
      </c>
      <c r="C88" s="707">
        <v>727.42234699999995</v>
      </c>
      <c r="D88" s="707">
        <v>351.07809999999995</v>
      </c>
      <c r="E88" s="707">
        <v>421.993628</v>
      </c>
      <c r="F88" s="707">
        <v>1077.1511149999999</v>
      </c>
      <c r="G88" s="873">
        <v>2577.6451899999997</v>
      </c>
    </row>
    <row r="89" spans="2:7" s="19" customFormat="1" ht="15" customHeight="1" x14ac:dyDescent="0.2">
      <c r="B89" s="839" t="s">
        <v>60</v>
      </c>
      <c r="C89" s="694">
        <v>1254.917211</v>
      </c>
      <c r="D89" s="694">
        <v>191.22042000000002</v>
      </c>
      <c r="E89" s="694">
        <v>1813.365587</v>
      </c>
      <c r="F89" s="694">
        <v>1280.24099</v>
      </c>
      <c r="G89" s="874">
        <v>4539.7442080000001</v>
      </c>
    </row>
    <row r="90" spans="2:7" s="19" customFormat="1" ht="15" customHeight="1" x14ac:dyDescent="0.2">
      <c r="B90" s="840" t="s">
        <v>61</v>
      </c>
      <c r="C90" s="707">
        <v>761.94238199999995</v>
      </c>
      <c r="D90" s="707">
        <v>371.18171999999998</v>
      </c>
      <c r="E90" s="707">
        <v>1686.806012</v>
      </c>
      <c r="F90" s="707">
        <v>1107.3107199999999</v>
      </c>
      <c r="G90" s="873">
        <v>3927.2408339999997</v>
      </c>
    </row>
    <row r="91" spans="2:7" s="19" customFormat="1" ht="15" customHeight="1" x14ac:dyDescent="0.2">
      <c r="B91" s="839" t="s">
        <v>62</v>
      </c>
      <c r="C91" s="694">
        <v>533.30088899999998</v>
      </c>
      <c r="D91" s="694">
        <v>113.265366</v>
      </c>
      <c r="E91" s="694">
        <v>939.26156200000003</v>
      </c>
      <c r="F91" s="694">
        <v>1157.18443</v>
      </c>
      <c r="G91" s="874">
        <v>2743.0122469999997</v>
      </c>
    </row>
    <row r="92" spans="2:7" s="19" customFormat="1" ht="15" customHeight="1" x14ac:dyDescent="0.2">
      <c r="B92" s="840" t="s">
        <v>63</v>
      </c>
      <c r="C92" s="707">
        <v>756.41245600000002</v>
      </c>
      <c r="D92" s="707">
        <v>247.57900000000001</v>
      </c>
      <c r="E92" s="707">
        <v>1005.753952</v>
      </c>
      <c r="F92" s="707">
        <v>1331.3274699999999</v>
      </c>
      <c r="G92" s="873">
        <v>3341.0728779999999</v>
      </c>
    </row>
    <row r="93" spans="2:7" s="19" customFormat="1" ht="15" customHeight="1" x14ac:dyDescent="0.2">
      <c r="B93" s="839" t="s">
        <v>64</v>
      </c>
      <c r="C93" s="694">
        <v>344.250674</v>
      </c>
      <c r="D93" s="694">
        <v>41.602119999999999</v>
      </c>
      <c r="E93" s="694">
        <v>828.48785199999998</v>
      </c>
      <c r="F93" s="694">
        <v>391.66141999999996</v>
      </c>
      <c r="G93" s="874">
        <v>1606.002066</v>
      </c>
    </row>
    <row r="94" spans="2:7" s="19" customFormat="1" ht="15" customHeight="1" x14ac:dyDescent="0.2">
      <c r="B94" s="840" t="s">
        <v>65</v>
      </c>
      <c r="C94" s="707">
        <v>634.95351399999993</v>
      </c>
      <c r="D94" s="707">
        <v>163.74942000000001</v>
      </c>
      <c r="E94" s="707">
        <v>1413.5893640000002</v>
      </c>
      <c r="F94" s="707">
        <v>978.04395</v>
      </c>
      <c r="G94" s="873">
        <v>3190.3362480000005</v>
      </c>
    </row>
    <row r="95" spans="2:7" s="19" customFormat="1" ht="15" customHeight="1" x14ac:dyDescent="0.2">
      <c r="B95" s="814">
        <v>2012</v>
      </c>
      <c r="C95" s="694">
        <v>7733.0677760000017</v>
      </c>
      <c r="D95" s="694">
        <v>2491.2343860000001</v>
      </c>
      <c r="E95" s="694">
        <v>3638.104088</v>
      </c>
      <c r="F95" s="694">
        <v>12660.642502999999</v>
      </c>
      <c r="G95" s="874">
        <v>26523.048753000003</v>
      </c>
    </row>
    <row r="96" spans="2:7" s="19" customFormat="1" ht="15" customHeight="1" x14ac:dyDescent="0.2">
      <c r="B96" s="575">
        <v>2011</v>
      </c>
      <c r="C96" s="707">
        <v>6354.544723</v>
      </c>
      <c r="D96" s="707">
        <v>2061.2714180000003</v>
      </c>
      <c r="E96" s="707">
        <v>2584.1180800000002</v>
      </c>
      <c r="F96" s="707">
        <v>17519.954157</v>
      </c>
      <c r="G96" s="873">
        <v>28519.888378</v>
      </c>
    </row>
    <row r="97" spans="2:8" s="19" customFormat="1" ht="15" customHeight="1" x14ac:dyDescent="0.2">
      <c r="B97" s="571">
        <v>2010</v>
      </c>
      <c r="C97" s="694">
        <v>6640.0670630000004</v>
      </c>
      <c r="D97" s="694">
        <v>2258.4198450000004</v>
      </c>
      <c r="E97" s="694">
        <v>2698.8963259999996</v>
      </c>
      <c r="F97" s="694">
        <v>10283.944884</v>
      </c>
      <c r="G97" s="874">
        <v>21881.328118000001</v>
      </c>
    </row>
    <row r="98" spans="2:8" s="19" customFormat="1" ht="15" customHeight="1" x14ac:dyDescent="0.2">
      <c r="B98" s="575">
        <v>2009</v>
      </c>
      <c r="C98" s="707">
        <v>6077.3608600000007</v>
      </c>
      <c r="D98" s="707">
        <v>1709.3185149999999</v>
      </c>
      <c r="E98" s="707">
        <v>3597.8770340000001</v>
      </c>
      <c r="F98" s="707">
        <v>16373.463949999999</v>
      </c>
      <c r="G98" s="873">
        <v>27758.020359000002</v>
      </c>
    </row>
    <row r="99" spans="2:8" s="19" customFormat="1" ht="3.75" customHeight="1" thickBot="1" x14ac:dyDescent="0.25">
      <c r="B99" s="304"/>
      <c r="C99" s="632"/>
      <c r="D99" s="632"/>
      <c r="E99" s="632"/>
      <c r="F99" s="632"/>
      <c r="G99" s="679"/>
      <c r="H99" s="75"/>
    </row>
    <row r="100" spans="2:8" s="19" customFormat="1" ht="3.75" customHeight="1" x14ac:dyDescent="0.2">
      <c r="B100" s="575"/>
      <c r="C100" s="353"/>
      <c r="D100" s="353"/>
      <c r="E100" s="353"/>
      <c r="F100" s="353"/>
      <c r="G100" s="842"/>
      <c r="H100" s="75"/>
    </row>
    <row r="101" spans="2:8" ht="13.5" x14ac:dyDescent="0.2">
      <c r="B101" s="363" t="s">
        <v>577</v>
      </c>
      <c r="C101" s="13"/>
      <c r="D101" s="13"/>
      <c r="E101" s="13"/>
      <c r="F101" s="13"/>
      <c r="G101" s="13"/>
    </row>
    <row r="102" spans="2:8" ht="13.5" x14ac:dyDescent="0.2">
      <c r="B102" s="76" t="s">
        <v>236</v>
      </c>
      <c r="C102" s="13"/>
      <c r="D102" s="13"/>
      <c r="E102" s="13"/>
      <c r="F102" s="13"/>
      <c r="G102" s="13"/>
    </row>
    <row r="103" spans="2:8" x14ac:dyDescent="0.2">
      <c r="B103" s="1012" t="s">
        <v>333</v>
      </c>
      <c r="C103" s="1013"/>
      <c r="D103" s="1013"/>
      <c r="E103" s="1013"/>
      <c r="F103" s="1013"/>
      <c r="G103" s="1013"/>
    </row>
    <row r="104" spans="2:8" x14ac:dyDescent="0.2">
      <c r="B104" s="1013"/>
      <c r="C104" s="1013"/>
      <c r="D104" s="1013"/>
      <c r="E104" s="1013"/>
      <c r="F104" s="1013"/>
      <c r="G104" s="1013"/>
    </row>
    <row r="105" spans="2:8" x14ac:dyDescent="0.2">
      <c r="B105" s="1012" t="s">
        <v>312</v>
      </c>
      <c r="C105" s="1013"/>
      <c r="D105" s="1013"/>
      <c r="E105" s="1013"/>
      <c r="F105" s="1013"/>
      <c r="G105" s="1013"/>
    </row>
    <row r="106" spans="2:8" x14ac:dyDescent="0.2">
      <c r="B106" s="1013"/>
      <c r="C106" s="1013"/>
      <c r="D106" s="1013"/>
      <c r="E106" s="1013"/>
      <c r="F106" s="1013"/>
      <c r="G106" s="1013"/>
    </row>
    <row r="107" spans="2:8" ht="23.25" customHeight="1" x14ac:dyDescent="0.2">
      <c r="B107" s="1014" t="s">
        <v>334</v>
      </c>
      <c r="C107" s="1014"/>
      <c r="D107" s="1014"/>
      <c r="E107" s="1014"/>
      <c r="F107" s="1014"/>
      <c r="G107" s="1014"/>
    </row>
    <row r="108" spans="2:8" x14ac:dyDescent="0.2">
      <c r="B108" s="13" t="s">
        <v>292</v>
      </c>
      <c r="C108" s="13"/>
      <c r="D108" s="13"/>
      <c r="E108" s="13"/>
      <c r="F108" s="13"/>
      <c r="G108" s="13"/>
    </row>
  </sheetData>
  <mergeCells count="5">
    <mergeCell ref="B5:B6"/>
    <mergeCell ref="C5:G5"/>
    <mergeCell ref="B103:G104"/>
    <mergeCell ref="B105:G106"/>
    <mergeCell ref="B107:G107"/>
  </mergeCells>
  <hyperlinks>
    <hyperlink ref="I2" location="contenido!A45" display="Volver al índice"/>
  </hyperlinks>
  <printOptions horizontalCentered="1" verticalCentered="1"/>
  <pageMargins left="0.39370078740157483" right="0.39370078740157483" top="0.39370078740157483" bottom="0.39370078740157483" header="0" footer="0.19685039370078741"/>
  <pageSetup scale="37"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G73"/>
  <sheetViews>
    <sheetView showGridLines="0" view="pageBreakPreview" zoomScaleNormal="100" zoomScaleSheetLayoutView="100" workbookViewId="0">
      <selection activeCell="H8" sqref="H8"/>
    </sheetView>
  </sheetViews>
  <sheetFormatPr baseColWidth="10" defaultColWidth="11.42578125" defaultRowHeight="12.75" x14ac:dyDescent="0.2"/>
  <cols>
    <col min="1" max="1" width="18.7109375" style="7" customWidth="1"/>
    <col min="2" max="2" width="10.28515625" style="7" customWidth="1"/>
    <col min="3" max="3" width="18.7109375" style="7" customWidth="1"/>
    <col min="4" max="4" width="3.7109375" style="7" customWidth="1"/>
    <col min="5" max="5" width="18" style="7" bestFit="1" customWidth="1"/>
    <col min="6" max="6" width="17.140625" style="7" customWidth="1"/>
    <col min="7" max="7" width="17" style="7" bestFit="1" customWidth="1"/>
    <col min="8" max="8" width="20.28515625" style="7" customWidth="1"/>
    <col min="9" max="10" width="11.42578125" style="7"/>
    <col min="11" max="11" width="29.28515625" style="7" customWidth="1"/>
    <col min="12" max="16384" width="11.42578125" style="7"/>
  </cols>
  <sheetData>
    <row r="1" spans="1:10" x14ac:dyDescent="0.2">
      <c r="A1" s="490"/>
      <c r="I1" s="474" t="s">
        <v>188</v>
      </c>
    </row>
    <row r="2" spans="1:10" ht="15.75" x14ac:dyDescent="0.25">
      <c r="B2" s="20"/>
      <c r="C2" s="929" t="s">
        <v>478</v>
      </c>
      <c r="D2" s="929"/>
      <c r="E2" s="929"/>
      <c r="F2" s="929"/>
      <c r="J2" s="55"/>
    </row>
    <row r="3" spans="1:10" ht="15" x14ac:dyDescent="0.2">
      <c r="B3" s="20"/>
      <c r="C3" s="930" t="s">
        <v>222</v>
      </c>
      <c r="D3" s="930"/>
      <c r="E3" s="930"/>
      <c r="F3" s="930"/>
    </row>
    <row r="4" spans="1:10" ht="8.1" customHeight="1" x14ac:dyDescent="0.2">
      <c r="A4" s="787"/>
      <c r="B4" s="786"/>
      <c r="C4" s="786"/>
      <c r="D4" s="786"/>
      <c r="E4" s="786"/>
    </row>
    <row r="5" spans="1:10" ht="51" customHeight="1" x14ac:dyDescent="0.2">
      <c r="C5" s="785" t="s">
        <v>115</v>
      </c>
      <c r="D5" s="931" t="s">
        <v>116</v>
      </c>
      <c r="E5" s="932"/>
      <c r="F5" s="765" t="s">
        <v>476</v>
      </c>
    </row>
    <row r="6" spans="1:10" ht="9.9499999999999993" customHeight="1" thickBot="1" x14ac:dyDescent="0.25">
      <c r="C6" s="784"/>
      <c r="D6" s="784"/>
      <c r="E6" s="784"/>
      <c r="F6" s="784"/>
    </row>
    <row r="7" spans="1:10" ht="3.6" customHeight="1" x14ac:dyDescent="0.2">
      <c r="C7" s="21"/>
      <c r="D7" s="21"/>
      <c r="E7" s="21"/>
      <c r="F7" s="21"/>
    </row>
    <row r="8" spans="1:10" ht="18.600000000000001" customHeight="1" x14ac:dyDescent="0.2">
      <c r="C8" s="771">
        <v>2018</v>
      </c>
      <c r="D8" s="770"/>
      <c r="E8" s="491">
        <v>12005693.237</v>
      </c>
      <c r="F8" s="779">
        <f>E8/E9*100-100</f>
        <v>2.0236780793711659</v>
      </c>
    </row>
    <row r="9" spans="1:10" ht="18.600000000000001" customHeight="1" x14ac:dyDescent="0.2">
      <c r="C9" s="783">
        <v>2017</v>
      </c>
      <c r="D9" s="21"/>
      <c r="E9" s="492">
        <v>11767555.789999999</v>
      </c>
      <c r="F9" s="781">
        <f t="shared" ref="F9:F10" si="0">E9/E10*100-100</f>
        <v>1.3710433958722632</v>
      </c>
    </row>
    <row r="10" spans="1:10" ht="18.600000000000001" customHeight="1" x14ac:dyDescent="0.2">
      <c r="C10" s="771">
        <v>2016</v>
      </c>
      <c r="D10" s="770"/>
      <c r="E10" s="491">
        <v>11608399.594000001</v>
      </c>
      <c r="F10" s="779">
        <f t="shared" si="0"/>
        <v>1.8757591877011919</v>
      </c>
    </row>
    <row r="11" spans="1:10" ht="18.600000000000001" customHeight="1" x14ac:dyDescent="0.2">
      <c r="C11" s="783">
        <v>2015</v>
      </c>
      <c r="D11" s="782"/>
      <c r="E11" s="492">
        <v>11394663.153000001</v>
      </c>
      <c r="F11" s="781">
        <v>2.3814049666052606</v>
      </c>
    </row>
    <row r="12" spans="1:10" ht="18.600000000000001" customHeight="1" x14ac:dyDescent="0.2">
      <c r="C12" s="771">
        <v>2014</v>
      </c>
      <c r="D12" s="770"/>
      <c r="E12" s="491">
        <v>11129621.787</v>
      </c>
      <c r="F12" s="779">
        <v>1.4954893901383493</v>
      </c>
      <c r="G12" s="36"/>
    </row>
    <row r="13" spans="1:10" ht="18.600000000000001" customHeight="1" x14ac:dyDescent="0.2">
      <c r="C13" s="783">
        <v>2013</v>
      </c>
      <c r="D13" s="782"/>
      <c r="E13" s="492">
        <v>10965631.925000001</v>
      </c>
      <c r="F13" s="781">
        <v>0.77899951933990685</v>
      </c>
      <c r="G13" s="36"/>
      <c r="H13" s="36"/>
    </row>
    <row r="14" spans="1:10" ht="18.600000000000001" customHeight="1" x14ac:dyDescent="0.2">
      <c r="C14" s="771">
        <v>2012</v>
      </c>
      <c r="D14" s="770"/>
      <c r="E14" s="491">
        <v>10880870</v>
      </c>
      <c r="F14" s="779">
        <v>1.4600689574916226</v>
      </c>
      <c r="H14" s="36"/>
      <c r="I14" s="36"/>
    </row>
    <row r="15" spans="1:10" ht="18.600000000000001" customHeight="1" x14ac:dyDescent="0.2">
      <c r="C15" s="783">
        <v>2011</v>
      </c>
      <c r="D15" s="782"/>
      <c r="E15" s="492">
        <v>10724288</v>
      </c>
      <c r="F15" s="781">
        <v>0.44576528598034848</v>
      </c>
      <c r="H15" s="36"/>
    </row>
    <row r="16" spans="1:10" ht="18.600000000000001" customHeight="1" x14ac:dyDescent="0.2">
      <c r="C16" s="771">
        <v>2010</v>
      </c>
      <c r="D16" s="770"/>
      <c r="E16" s="491">
        <v>10676695</v>
      </c>
      <c r="F16" s="779">
        <v>1.2101388970386484</v>
      </c>
      <c r="H16" s="36"/>
    </row>
    <row r="17" spans="3:33" ht="18.600000000000001" customHeight="1" x14ac:dyDescent="0.2">
      <c r="C17" s="777">
        <v>2009</v>
      </c>
      <c r="D17" s="776"/>
      <c r="E17" s="87">
        <v>10549037</v>
      </c>
      <c r="F17" s="778">
        <v>-0.38192617749632785</v>
      </c>
      <c r="H17" s="36"/>
    </row>
    <row r="18" spans="3:33" ht="18.600000000000001" customHeight="1" x14ac:dyDescent="0.2">
      <c r="C18" s="771">
        <v>2008</v>
      </c>
      <c r="D18" s="770"/>
      <c r="E18" s="491">
        <v>10589481</v>
      </c>
      <c r="F18" s="779">
        <v>2.3535610249466821</v>
      </c>
      <c r="H18" s="36"/>
      <c r="L18" s="36"/>
      <c r="M18" s="36"/>
      <c r="N18" s="36"/>
      <c r="O18" s="36"/>
      <c r="P18" s="36"/>
      <c r="Q18" s="36"/>
      <c r="R18" s="36"/>
      <c r="S18" s="36"/>
      <c r="T18" s="36"/>
      <c r="U18" s="36"/>
      <c r="V18" s="36"/>
      <c r="W18" s="36"/>
      <c r="X18" s="36"/>
      <c r="Y18" s="36"/>
      <c r="Z18" s="36"/>
      <c r="AA18" s="36"/>
      <c r="AB18" s="780"/>
      <c r="AC18" s="780"/>
      <c r="AD18" s="780"/>
      <c r="AE18" s="780"/>
      <c r="AF18" s="780"/>
      <c r="AG18" s="780"/>
    </row>
    <row r="19" spans="3:33" ht="18.600000000000001" customHeight="1" x14ac:dyDescent="0.2">
      <c r="C19" s="777">
        <v>2007</v>
      </c>
      <c r="D19" s="776"/>
      <c r="E19" s="87">
        <v>10345982</v>
      </c>
      <c r="F19" s="778">
        <v>2.551724479731976</v>
      </c>
      <c r="H19" s="36"/>
    </row>
    <row r="20" spans="3:33" ht="18.600000000000001" customHeight="1" x14ac:dyDescent="0.2">
      <c r="C20" s="771">
        <v>2006</v>
      </c>
      <c r="D20" s="770"/>
      <c r="E20" s="491">
        <v>10088550</v>
      </c>
      <c r="F20" s="779">
        <v>2.2318733253197998</v>
      </c>
      <c r="H20" s="36"/>
    </row>
    <row r="21" spans="3:33" ht="18.600000000000001" customHeight="1" x14ac:dyDescent="0.2">
      <c r="C21" s="777">
        <v>2005</v>
      </c>
      <c r="D21" s="776"/>
      <c r="E21" s="87">
        <v>9868302</v>
      </c>
      <c r="F21" s="778">
        <v>4.055025890326025E-2</v>
      </c>
      <c r="H21" s="36"/>
    </row>
    <row r="22" spans="3:33" ht="18.600000000000001" customHeight="1" x14ac:dyDescent="0.2">
      <c r="C22" s="771">
        <v>2004</v>
      </c>
      <c r="D22" s="770"/>
      <c r="E22" s="491">
        <v>9864302</v>
      </c>
      <c r="F22" s="774">
        <v>0.81709014033117811</v>
      </c>
      <c r="H22" s="36"/>
    </row>
    <row r="23" spans="3:33" ht="18.600000000000001" customHeight="1" x14ac:dyDescent="0.2">
      <c r="C23" s="777">
        <v>2003</v>
      </c>
      <c r="D23" s="776"/>
      <c r="E23" s="87">
        <v>9784355</v>
      </c>
      <c r="F23" s="775">
        <v>1.3053671363190134</v>
      </c>
      <c r="H23" s="36"/>
    </row>
    <row r="24" spans="3:33" ht="18.600000000000001" customHeight="1" x14ac:dyDescent="0.2">
      <c r="C24" s="771">
        <v>2002</v>
      </c>
      <c r="D24" s="770"/>
      <c r="E24" s="491">
        <v>9658279</v>
      </c>
      <c r="F24" s="774">
        <v>1.9635055630141522</v>
      </c>
      <c r="H24" s="36"/>
    </row>
    <row r="25" spans="3:33" ht="18.600000000000001" customHeight="1" x14ac:dyDescent="0.2">
      <c r="C25" s="777">
        <v>2001</v>
      </c>
      <c r="D25" s="776"/>
      <c r="E25" s="87">
        <v>9472293</v>
      </c>
      <c r="F25" s="775">
        <v>1.7274334678917711</v>
      </c>
      <c r="G25" s="493"/>
      <c r="H25" s="36"/>
    </row>
    <row r="26" spans="3:33" ht="18.600000000000001" customHeight="1" x14ac:dyDescent="0.2">
      <c r="C26" s="771">
        <v>2000</v>
      </c>
      <c r="D26" s="770"/>
      <c r="E26" s="491">
        <v>9311444</v>
      </c>
      <c r="F26" s="774">
        <v>4.8903305662050514</v>
      </c>
      <c r="G26" s="493"/>
      <c r="H26" s="36"/>
    </row>
    <row r="27" spans="3:33" ht="18.600000000000001" customHeight="1" x14ac:dyDescent="0.2">
      <c r="C27" s="777">
        <v>1999</v>
      </c>
      <c r="D27" s="776"/>
      <c r="E27" s="87">
        <v>8877314</v>
      </c>
      <c r="F27" s="775">
        <v>6.7535175284470625</v>
      </c>
      <c r="G27" s="493"/>
      <c r="H27" s="36"/>
    </row>
    <row r="28" spans="3:33" ht="17.100000000000001" customHeight="1" x14ac:dyDescent="0.2">
      <c r="C28" s="771">
        <v>1998</v>
      </c>
      <c r="D28" s="770"/>
      <c r="E28" s="491">
        <v>8315711</v>
      </c>
      <c r="F28" s="774">
        <v>5.9582026489197091</v>
      </c>
      <c r="G28" s="493"/>
      <c r="H28" s="36"/>
    </row>
    <row r="29" spans="3:33" ht="17.100000000000001" customHeight="1" x14ac:dyDescent="0.2">
      <c r="C29" s="777">
        <v>1997</v>
      </c>
      <c r="D29" s="776"/>
      <c r="E29" s="87">
        <v>7848105</v>
      </c>
      <c r="F29" s="775">
        <v>3.4493599222400206</v>
      </c>
      <c r="G29" s="42"/>
      <c r="H29" s="36"/>
    </row>
    <row r="30" spans="3:33" ht="17.100000000000001" customHeight="1" x14ac:dyDescent="0.2">
      <c r="C30" s="771">
        <v>1996</v>
      </c>
      <c r="D30" s="770"/>
      <c r="E30" s="491">
        <v>7586422</v>
      </c>
      <c r="F30" s="774">
        <v>2.538643132117727</v>
      </c>
      <c r="G30" s="42"/>
      <c r="H30" s="36"/>
    </row>
    <row r="31" spans="3:33" ht="17.100000000000001" customHeight="1" x14ac:dyDescent="0.2">
      <c r="C31" s="777">
        <v>1995</v>
      </c>
      <c r="D31" s="776"/>
      <c r="E31" s="87">
        <v>7398598</v>
      </c>
      <c r="F31" s="775">
        <v>1.0708021747454666</v>
      </c>
      <c r="G31" s="42"/>
      <c r="H31" s="36"/>
    </row>
    <row r="32" spans="3:33" ht="17.100000000000001" customHeight="1" x14ac:dyDescent="0.2">
      <c r="C32" s="771">
        <v>1994</v>
      </c>
      <c r="D32" s="770"/>
      <c r="E32" s="491">
        <v>7320213</v>
      </c>
      <c r="F32" s="774">
        <v>-1.1326866086499905</v>
      </c>
      <c r="G32" s="42"/>
      <c r="H32" s="36"/>
    </row>
    <row r="33" spans="1:10" ht="17.100000000000001" customHeight="1" x14ac:dyDescent="0.2">
      <c r="C33" s="773">
        <v>1993</v>
      </c>
      <c r="D33" s="494"/>
      <c r="E33" s="87">
        <v>7404078</v>
      </c>
      <c r="F33" s="772">
        <v>6.2855986253644431</v>
      </c>
      <c r="G33" s="42"/>
      <c r="H33" s="36"/>
    </row>
    <row r="34" spans="1:10" ht="17.100000000000001" customHeight="1" x14ac:dyDescent="0.2">
      <c r="C34" s="771">
        <v>1992</v>
      </c>
      <c r="D34" s="770"/>
      <c r="E34" s="491">
        <v>6966210</v>
      </c>
      <c r="F34" s="769">
        <v>3.7083628909137332</v>
      </c>
      <c r="G34" s="42"/>
      <c r="H34" s="36"/>
    </row>
    <row r="35" spans="1:10" ht="17.100000000000001" customHeight="1" x14ac:dyDescent="0.2">
      <c r="C35" s="773">
        <v>1991</v>
      </c>
      <c r="D35" s="494"/>
      <c r="E35" s="87">
        <v>6717115</v>
      </c>
      <c r="F35" s="772">
        <v>9.3717460345890231</v>
      </c>
      <c r="G35" s="42"/>
      <c r="H35" s="36"/>
    </row>
    <row r="36" spans="1:10" ht="17.100000000000001" customHeight="1" x14ac:dyDescent="0.2">
      <c r="C36" s="771">
        <v>1990</v>
      </c>
      <c r="D36" s="770"/>
      <c r="E36" s="491">
        <v>6141545</v>
      </c>
      <c r="F36" s="769">
        <v>10.119999999999999</v>
      </c>
      <c r="G36" s="42"/>
      <c r="H36" s="42"/>
    </row>
    <row r="37" spans="1:10" ht="2.25" customHeight="1" thickBot="1" x14ac:dyDescent="0.25">
      <c r="C37" s="768"/>
      <c r="D37" s="767"/>
      <c r="E37" s="495"/>
      <c r="F37" s="766"/>
      <c r="G37" s="42"/>
      <c r="H37" s="36"/>
    </row>
    <row r="38" spans="1:10" ht="10.15" customHeight="1" x14ac:dyDescent="0.2">
      <c r="C38" s="63"/>
    </row>
    <row r="39" spans="1:10" ht="17.45" customHeight="1" x14ac:dyDescent="0.2">
      <c r="C39" s="51" t="s">
        <v>352</v>
      </c>
    </row>
    <row r="40" spans="1:10" ht="18.75" customHeight="1" x14ac:dyDescent="0.2">
      <c r="C40" s="51"/>
    </row>
    <row r="41" spans="1:10" ht="10.5" customHeight="1" x14ac:dyDescent="0.2"/>
    <row r="42" spans="1:10" ht="10.5" customHeight="1" x14ac:dyDescent="0.2">
      <c r="C42" s="51"/>
    </row>
    <row r="43" spans="1:10" x14ac:dyDescent="0.2">
      <c r="H43" s="15"/>
    </row>
    <row r="44" spans="1:10" ht="15.75" x14ac:dyDescent="0.25">
      <c r="A44" s="929"/>
      <c r="B44" s="929"/>
      <c r="C44" s="929"/>
      <c r="D44" s="929"/>
      <c r="E44" s="929"/>
      <c r="F44" s="929"/>
      <c r="G44" s="929"/>
      <c r="H44" s="929"/>
      <c r="I44" s="929"/>
      <c r="J44" s="55"/>
    </row>
    <row r="45" spans="1:10" ht="15" x14ac:dyDescent="0.2">
      <c r="A45" s="930"/>
      <c r="B45" s="930"/>
      <c r="C45" s="930"/>
      <c r="D45" s="930"/>
      <c r="E45" s="930"/>
      <c r="F45" s="930"/>
      <c r="G45" s="930"/>
      <c r="H45" s="930"/>
      <c r="I45" s="930"/>
    </row>
    <row r="66" spans="2:2" x14ac:dyDescent="0.2">
      <c r="B66" s="7" t="s">
        <v>475</v>
      </c>
    </row>
    <row r="67" spans="2:2" x14ac:dyDescent="0.2">
      <c r="B67" s="51" t="s">
        <v>474</v>
      </c>
    </row>
    <row r="73" spans="2:2" ht="5.25" customHeight="1" x14ac:dyDescent="0.2"/>
  </sheetData>
  <mergeCells count="5">
    <mergeCell ref="C2:F2"/>
    <mergeCell ref="C3:F3"/>
    <mergeCell ref="D5:E5"/>
    <mergeCell ref="A44:I44"/>
    <mergeCell ref="A45:I45"/>
  </mergeCells>
  <hyperlinks>
    <hyperlink ref="I1" location="Contenido!A7" display="Volver al índice"/>
  </hyperlinks>
  <printOptions horizontalCentered="1" verticalCentered="1"/>
  <pageMargins left="0.39370078740157483" right="0.39370078740157483" top="0.39370078740157483" bottom="0.39370078740157483" header="0" footer="0.19685039370078741"/>
  <pageSetup scale="71"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rgb="FF0000FF"/>
  </sheetPr>
  <dimension ref="B2:I107"/>
  <sheetViews>
    <sheetView showGridLines="0" view="pageBreakPreview" zoomScale="90" zoomScaleNormal="100" zoomScaleSheetLayoutView="90" workbookViewId="0">
      <selection activeCell="G12" sqref="G12"/>
    </sheetView>
  </sheetViews>
  <sheetFormatPr baseColWidth="10" defaultRowHeight="12.75" x14ac:dyDescent="0.2"/>
  <cols>
    <col min="1" max="1" width="4.7109375" style="7" customWidth="1"/>
    <col min="2" max="2" width="24.85546875" style="7" customWidth="1"/>
    <col min="3" max="7" width="19.28515625" style="7" customWidth="1"/>
    <col min="8" max="8" width="5.85546875" style="7" customWidth="1"/>
    <col min="9" max="249" width="11.42578125" style="7"/>
    <col min="250" max="250" width="19" style="7" customWidth="1"/>
    <col min="251" max="505" width="11.42578125" style="7"/>
    <col min="506" max="506" width="19" style="7" customWidth="1"/>
    <col min="507" max="761" width="11.42578125" style="7"/>
    <col min="762" max="762" width="19" style="7" customWidth="1"/>
    <col min="763" max="1017" width="11.42578125" style="7"/>
    <col min="1018" max="1018" width="19" style="7" customWidth="1"/>
    <col min="1019" max="1273" width="11.42578125" style="7"/>
    <col min="1274" max="1274" width="19" style="7" customWidth="1"/>
    <col min="1275" max="1529" width="11.42578125" style="7"/>
    <col min="1530" max="1530" width="19" style="7" customWidth="1"/>
    <col min="1531" max="1785" width="11.42578125" style="7"/>
    <col min="1786" max="1786" width="19" style="7" customWidth="1"/>
    <col min="1787" max="2041" width="11.42578125" style="7"/>
    <col min="2042" max="2042" width="19" style="7" customWidth="1"/>
    <col min="2043" max="2297" width="11.42578125" style="7"/>
    <col min="2298" max="2298" width="19" style="7" customWidth="1"/>
    <col min="2299" max="2553" width="11.42578125" style="7"/>
    <col min="2554" max="2554" width="19" style="7" customWidth="1"/>
    <col min="2555" max="2809" width="11.42578125" style="7"/>
    <col min="2810" max="2810" width="19" style="7" customWidth="1"/>
    <col min="2811" max="3065" width="11.42578125" style="7"/>
    <col min="3066" max="3066" width="19" style="7" customWidth="1"/>
    <col min="3067" max="3321" width="11.42578125" style="7"/>
    <col min="3322" max="3322" width="19" style="7" customWidth="1"/>
    <col min="3323" max="3577" width="11.42578125" style="7"/>
    <col min="3578" max="3578" width="19" style="7" customWidth="1"/>
    <col min="3579" max="3833" width="11.42578125" style="7"/>
    <col min="3834" max="3834" width="19" style="7" customWidth="1"/>
    <col min="3835" max="4089" width="11.42578125" style="7"/>
    <col min="4090" max="4090" width="19" style="7" customWidth="1"/>
    <col min="4091" max="4345" width="11.42578125" style="7"/>
    <col min="4346" max="4346" width="19" style="7" customWidth="1"/>
    <col min="4347" max="4601" width="11.42578125" style="7"/>
    <col min="4602" max="4602" width="19" style="7" customWidth="1"/>
    <col min="4603" max="4857" width="11.42578125" style="7"/>
    <col min="4858" max="4858" width="19" style="7" customWidth="1"/>
    <col min="4859" max="5113" width="11.42578125" style="7"/>
    <col min="5114" max="5114" width="19" style="7" customWidth="1"/>
    <col min="5115" max="5369" width="11.42578125" style="7"/>
    <col min="5370" max="5370" width="19" style="7" customWidth="1"/>
    <col min="5371" max="5625" width="11.42578125" style="7"/>
    <col min="5626" max="5626" width="19" style="7" customWidth="1"/>
    <col min="5627" max="5881" width="11.42578125" style="7"/>
    <col min="5882" max="5882" width="19" style="7" customWidth="1"/>
    <col min="5883" max="6137" width="11.42578125" style="7"/>
    <col min="6138" max="6138" width="19" style="7" customWidth="1"/>
    <col min="6139" max="6393" width="11.42578125" style="7"/>
    <col min="6394" max="6394" width="19" style="7" customWidth="1"/>
    <col min="6395" max="6649" width="11.42578125" style="7"/>
    <col min="6650" max="6650" width="19" style="7" customWidth="1"/>
    <col min="6651" max="6905" width="11.42578125" style="7"/>
    <col min="6906" max="6906" width="19" style="7" customWidth="1"/>
    <col min="6907" max="7161" width="11.42578125" style="7"/>
    <col min="7162" max="7162" width="19" style="7" customWidth="1"/>
    <col min="7163" max="7417" width="11.42578125" style="7"/>
    <col min="7418" max="7418" width="19" style="7" customWidth="1"/>
    <col min="7419" max="7673" width="11.42578125" style="7"/>
    <col min="7674" max="7674" width="19" style="7" customWidth="1"/>
    <col min="7675" max="7929" width="11.42578125" style="7"/>
    <col min="7930" max="7930" width="19" style="7" customWidth="1"/>
    <col min="7931" max="8185" width="11.42578125" style="7"/>
    <col min="8186" max="8186" width="19" style="7" customWidth="1"/>
    <col min="8187" max="8441" width="11.42578125" style="7"/>
    <col min="8442" max="8442" width="19" style="7" customWidth="1"/>
    <col min="8443" max="8697" width="11.42578125" style="7"/>
    <col min="8698" max="8698" width="19" style="7" customWidth="1"/>
    <col min="8699" max="8953" width="11.42578125" style="7"/>
    <col min="8954" max="8954" width="19" style="7" customWidth="1"/>
    <col min="8955" max="9209" width="11.42578125" style="7"/>
    <col min="9210" max="9210" width="19" style="7" customWidth="1"/>
    <col min="9211" max="9465" width="11.42578125" style="7"/>
    <col min="9466" max="9466" width="19" style="7" customWidth="1"/>
    <col min="9467" max="9721" width="11.42578125" style="7"/>
    <col min="9722" max="9722" width="19" style="7" customWidth="1"/>
    <col min="9723" max="9977" width="11.42578125" style="7"/>
    <col min="9978" max="9978" width="19" style="7" customWidth="1"/>
    <col min="9979" max="10233" width="11.42578125" style="7"/>
    <col min="10234" max="10234" width="19" style="7" customWidth="1"/>
    <col min="10235" max="10489" width="11.42578125" style="7"/>
    <col min="10490" max="10490" width="19" style="7" customWidth="1"/>
    <col min="10491" max="10745" width="11.42578125" style="7"/>
    <col min="10746" max="10746" width="19" style="7" customWidth="1"/>
    <col min="10747" max="11001" width="11.42578125" style="7"/>
    <col min="11002" max="11002" width="19" style="7" customWidth="1"/>
    <col min="11003" max="11257" width="11.42578125" style="7"/>
    <col min="11258" max="11258" width="19" style="7" customWidth="1"/>
    <col min="11259" max="11513" width="11.42578125" style="7"/>
    <col min="11514" max="11514" width="19" style="7" customWidth="1"/>
    <col min="11515" max="11769" width="11.42578125" style="7"/>
    <col min="11770" max="11770" width="19" style="7" customWidth="1"/>
    <col min="11771" max="12025" width="11.42578125" style="7"/>
    <col min="12026" max="12026" width="19" style="7" customWidth="1"/>
    <col min="12027" max="12281" width="11.42578125" style="7"/>
    <col min="12282" max="12282" width="19" style="7" customWidth="1"/>
    <col min="12283" max="12537" width="11.42578125" style="7"/>
    <col min="12538" max="12538" width="19" style="7" customWidth="1"/>
    <col min="12539" max="12793" width="11.42578125" style="7"/>
    <col min="12794" max="12794" width="19" style="7" customWidth="1"/>
    <col min="12795" max="13049" width="11.42578125" style="7"/>
    <col min="13050" max="13050" width="19" style="7" customWidth="1"/>
    <col min="13051" max="13305" width="11.42578125" style="7"/>
    <col min="13306" max="13306" width="19" style="7" customWidth="1"/>
    <col min="13307" max="13561" width="11.42578125" style="7"/>
    <col min="13562" max="13562" width="19" style="7" customWidth="1"/>
    <col min="13563" max="13817" width="11.42578125" style="7"/>
    <col min="13818" max="13818" width="19" style="7" customWidth="1"/>
    <col min="13819" max="14073" width="11.42578125" style="7"/>
    <col min="14074" max="14074" width="19" style="7" customWidth="1"/>
    <col min="14075" max="14329" width="11.42578125" style="7"/>
    <col min="14330" max="14330" width="19" style="7" customWidth="1"/>
    <col min="14331" max="14585" width="11.42578125" style="7"/>
    <col min="14586" max="14586" width="19" style="7" customWidth="1"/>
    <col min="14587" max="14841" width="11.42578125" style="7"/>
    <col min="14842" max="14842" width="19" style="7" customWidth="1"/>
    <col min="14843" max="15097" width="11.42578125" style="7"/>
    <col min="15098" max="15098" width="19" style="7" customWidth="1"/>
    <col min="15099" max="15353" width="11.42578125" style="7"/>
    <col min="15354" max="15354" width="19" style="7" customWidth="1"/>
    <col min="15355" max="15609" width="11.42578125" style="7"/>
    <col min="15610" max="15610" width="19" style="7" customWidth="1"/>
    <col min="15611" max="15865" width="11.42578125" style="7"/>
    <col min="15866" max="15866" width="19" style="7" customWidth="1"/>
    <col min="15867" max="16121" width="11.42578125" style="7"/>
    <col min="16122" max="16122" width="19" style="7" customWidth="1"/>
    <col min="16123" max="16384" width="11.42578125" style="7"/>
  </cols>
  <sheetData>
    <row r="2" spans="2:9" ht="15.75" x14ac:dyDescent="0.25">
      <c r="B2" s="70" t="s">
        <v>624</v>
      </c>
      <c r="I2" s="53" t="s">
        <v>188</v>
      </c>
    </row>
    <row r="3" spans="2:9" ht="15" x14ac:dyDescent="0.2">
      <c r="B3" s="354" t="s">
        <v>229</v>
      </c>
    </row>
    <row r="4" spans="2:9" ht="8.1" customHeight="1" thickBot="1" x14ac:dyDescent="0.25">
      <c r="B4" s="217"/>
      <c r="C4" s="217"/>
      <c r="D4" s="219"/>
      <c r="E4" s="217"/>
      <c r="F4" s="217"/>
      <c r="G4" s="217"/>
      <c r="H4" s="217"/>
    </row>
    <row r="5" spans="2:9" s="19" customFormat="1" ht="24.95" customHeight="1" thickBot="1" x14ac:dyDescent="0.25">
      <c r="B5" s="1019" t="s">
        <v>119</v>
      </c>
      <c r="C5" s="1016" t="s">
        <v>133</v>
      </c>
      <c r="D5" s="1017"/>
      <c r="E5" s="1017"/>
      <c r="F5" s="1017"/>
      <c r="G5" s="1018"/>
    </row>
    <row r="6" spans="2:9" s="19" customFormat="1" ht="24.95" customHeight="1" thickBot="1" x14ac:dyDescent="0.25">
      <c r="B6" s="1020"/>
      <c r="C6" s="190" t="s">
        <v>100</v>
      </c>
      <c r="D6" s="216" t="s">
        <v>101</v>
      </c>
      <c r="E6" s="216" t="s">
        <v>102</v>
      </c>
      <c r="F6" s="216" t="s">
        <v>103</v>
      </c>
      <c r="G6" s="215" t="s">
        <v>53</v>
      </c>
    </row>
    <row r="7" spans="2:9" s="27" customFormat="1" ht="4.5" customHeight="1" thickBot="1" x14ac:dyDescent="0.25">
      <c r="B7" s="220"/>
      <c r="C7" s="220"/>
      <c r="D7" s="220"/>
      <c r="E7" s="220"/>
      <c r="F7" s="220"/>
      <c r="G7" s="220"/>
    </row>
    <row r="8" spans="2:9" s="27" customFormat="1" ht="4.5" customHeight="1" x14ac:dyDescent="0.2">
      <c r="B8" s="441"/>
      <c r="C8" s="441"/>
      <c r="D8" s="441"/>
      <c r="E8" s="441"/>
      <c r="F8" s="441"/>
      <c r="G8" s="441"/>
    </row>
    <row r="9" spans="2:9" s="27" customFormat="1" ht="15" customHeight="1" x14ac:dyDescent="0.2">
      <c r="B9" s="814" t="s">
        <v>561</v>
      </c>
      <c r="C9" s="694"/>
      <c r="D9" s="694"/>
      <c r="E9" s="694"/>
      <c r="F9" s="694"/>
      <c r="G9" s="694"/>
    </row>
    <row r="10" spans="2:9" s="27" customFormat="1" ht="15" customHeight="1" x14ac:dyDescent="0.2">
      <c r="B10" s="840" t="s">
        <v>0</v>
      </c>
      <c r="C10" s="707">
        <v>2495.0659000000001</v>
      </c>
      <c r="D10" s="707">
        <v>1666.2567899999999</v>
      </c>
      <c r="E10" s="707">
        <v>1233.4461600000002</v>
      </c>
      <c r="F10" s="707">
        <v>3.8143700000000003</v>
      </c>
      <c r="G10" s="873">
        <v>5398.5832200000004</v>
      </c>
    </row>
    <row r="11" spans="2:9" s="27" customFormat="1" ht="15" customHeight="1" x14ac:dyDescent="0.2">
      <c r="B11" s="839" t="s">
        <v>1</v>
      </c>
      <c r="C11" s="694">
        <v>6225.5308699999996</v>
      </c>
      <c r="D11" s="694">
        <v>941.70497999999998</v>
      </c>
      <c r="E11" s="694">
        <v>1433.5028499999999</v>
      </c>
      <c r="F11" s="694">
        <v>865.3075</v>
      </c>
      <c r="G11" s="874">
        <v>9466.0461999999989</v>
      </c>
    </row>
    <row r="12" spans="2:9" s="27" customFormat="1" ht="15" customHeight="1" x14ac:dyDescent="0.2">
      <c r="B12" s="840" t="s">
        <v>2</v>
      </c>
      <c r="C12" s="707">
        <v>7565.5837399999982</v>
      </c>
      <c r="D12" s="707">
        <v>1593.7718500000001</v>
      </c>
      <c r="E12" s="707">
        <v>310.94504999999998</v>
      </c>
      <c r="F12" s="707">
        <v>580.09807000000012</v>
      </c>
      <c r="G12" s="873">
        <v>10050.398709999999</v>
      </c>
    </row>
    <row r="13" spans="2:9" s="27" customFormat="1" ht="15" customHeight="1" x14ac:dyDescent="0.2">
      <c r="B13" s="839" t="s">
        <v>3</v>
      </c>
      <c r="C13" s="694">
        <v>8165.0731399999995</v>
      </c>
      <c r="D13" s="694">
        <v>1820.0086899999999</v>
      </c>
      <c r="E13" s="694">
        <v>956.38720000000012</v>
      </c>
      <c r="F13" s="694">
        <v>805.25375000000008</v>
      </c>
      <c r="G13" s="874">
        <v>11746.72278</v>
      </c>
    </row>
    <row r="14" spans="2:9" s="27" customFormat="1" ht="15" customHeight="1" x14ac:dyDescent="0.2">
      <c r="B14" s="840" t="s">
        <v>4</v>
      </c>
      <c r="C14" s="707">
        <v>3919.8792800000001</v>
      </c>
      <c r="D14" s="707">
        <v>2106.5221900000006</v>
      </c>
      <c r="E14" s="707">
        <v>579.13520999999992</v>
      </c>
      <c r="F14" s="707">
        <v>1520.1667600000001</v>
      </c>
      <c r="G14" s="873">
        <v>8125.7034400000011</v>
      </c>
    </row>
    <row r="15" spans="2:9" s="27" customFormat="1" ht="15" customHeight="1" x14ac:dyDescent="0.2">
      <c r="B15" s="839" t="s">
        <v>5</v>
      </c>
      <c r="C15" s="694">
        <v>6815.5985899999996</v>
      </c>
      <c r="D15" s="694">
        <v>1124.7026300000002</v>
      </c>
      <c r="E15" s="694">
        <v>575.36974999999984</v>
      </c>
      <c r="F15" s="694">
        <v>1960.6252400000001</v>
      </c>
      <c r="G15" s="874">
        <v>10476.296209999999</v>
      </c>
    </row>
    <row r="16" spans="2:9" s="27" customFormat="1" ht="15" customHeight="1" x14ac:dyDescent="0.2">
      <c r="B16" s="840"/>
      <c r="C16" s="707"/>
      <c r="D16" s="707"/>
      <c r="E16" s="707"/>
      <c r="F16" s="707"/>
      <c r="G16" s="873"/>
    </row>
    <row r="17" spans="2:7" s="27" customFormat="1" ht="15" customHeight="1" x14ac:dyDescent="0.2">
      <c r="B17" s="814">
        <v>2018</v>
      </c>
      <c r="C17" s="694">
        <v>77469.002289999989</v>
      </c>
      <c r="D17" s="694">
        <v>14021.805360000002</v>
      </c>
      <c r="E17" s="694">
        <v>20413.431690000001</v>
      </c>
      <c r="F17" s="694">
        <v>13534.386500000001</v>
      </c>
      <c r="G17" s="874">
        <v>125438.62583999999</v>
      </c>
    </row>
    <row r="18" spans="2:7" s="27" customFormat="1" ht="15" customHeight="1" x14ac:dyDescent="0.2">
      <c r="B18" s="840" t="s">
        <v>0</v>
      </c>
      <c r="C18" s="707">
        <v>5578.8382999999994</v>
      </c>
      <c r="D18" s="707">
        <v>900.80886999999996</v>
      </c>
      <c r="E18" s="707">
        <v>1076.9325100000001</v>
      </c>
      <c r="F18" s="707">
        <v>45.618099999999998</v>
      </c>
      <c r="G18" s="873">
        <v>7602.1977799999986</v>
      </c>
    </row>
    <row r="19" spans="2:7" s="27" customFormat="1" ht="15" customHeight="1" x14ac:dyDescent="0.2">
      <c r="B19" s="839" t="s">
        <v>1</v>
      </c>
      <c r="C19" s="694">
        <v>10745.8305</v>
      </c>
      <c r="D19" s="694">
        <v>1691.6342600000003</v>
      </c>
      <c r="E19" s="694">
        <v>1002.3281099999999</v>
      </c>
      <c r="F19" s="694">
        <v>290.98081999999994</v>
      </c>
      <c r="G19" s="874">
        <v>13730.773690000002</v>
      </c>
    </row>
    <row r="20" spans="2:7" s="27" customFormat="1" ht="15" customHeight="1" x14ac:dyDescent="0.2">
      <c r="B20" s="840" t="s">
        <v>2</v>
      </c>
      <c r="C20" s="707">
        <v>4422.0253400000001</v>
      </c>
      <c r="D20" s="707">
        <v>771.00261</v>
      </c>
      <c r="E20" s="707">
        <v>580.20983999999999</v>
      </c>
      <c r="F20" s="707">
        <v>170.43553</v>
      </c>
      <c r="G20" s="873">
        <v>5943.673319999999</v>
      </c>
    </row>
    <row r="21" spans="2:7" s="27" customFormat="1" ht="15" customHeight="1" x14ac:dyDescent="0.2">
      <c r="B21" s="839" t="s">
        <v>3</v>
      </c>
      <c r="C21" s="694">
        <v>5114.9749599999996</v>
      </c>
      <c r="D21" s="694">
        <v>2040.77908</v>
      </c>
      <c r="E21" s="694">
        <v>955.32531999999992</v>
      </c>
      <c r="F21" s="694">
        <v>428.48374000000001</v>
      </c>
      <c r="G21" s="874">
        <v>8539.5630999999994</v>
      </c>
    </row>
    <row r="22" spans="2:7" s="27" customFormat="1" ht="15" customHeight="1" x14ac:dyDescent="0.2">
      <c r="B22" s="840" t="s">
        <v>4</v>
      </c>
      <c r="C22" s="707">
        <v>6244.0680499999999</v>
      </c>
      <c r="D22" s="707">
        <v>651.22992999999997</v>
      </c>
      <c r="E22" s="707">
        <v>1359.39022</v>
      </c>
      <c r="F22" s="707">
        <v>895.22708999999998</v>
      </c>
      <c r="G22" s="873">
        <v>9149.915289999999</v>
      </c>
    </row>
    <row r="23" spans="2:7" s="27" customFormat="1" ht="15" customHeight="1" x14ac:dyDescent="0.2">
      <c r="B23" s="839" t="s">
        <v>5</v>
      </c>
      <c r="C23" s="694">
        <v>5701.8284099999992</v>
      </c>
      <c r="D23" s="694">
        <v>1291.2449099999999</v>
      </c>
      <c r="E23" s="694">
        <v>1447.6636599999999</v>
      </c>
      <c r="F23" s="694">
        <v>398.4297499999999</v>
      </c>
      <c r="G23" s="874">
        <v>8839.166729999999</v>
      </c>
    </row>
    <row r="24" spans="2:7" s="27" customFormat="1" ht="15" customHeight="1" x14ac:dyDescent="0.2">
      <c r="B24" s="840" t="s">
        <v>60</v>
      </c>
      <c r="C24" s="707">
        <v>4192.95777</v>
      </c>
      <c r="D24" s="707">
        <v>1796.1688300000001</v>
      </c>
      <c r="E24" s="707">
        <v>1317.4610099999998</v>
      </c>
      <c r="F24" s="707">
        <v>153.96019999999999</v>
      </c>
      <c r="G24" s="873">
        <v>7460.54781</v>
      </c>
    </row>
    <row r="25" spans="2:7" s="27" customFormat="1" ht="15" customHeight="1" x14ac:dyDescent="0.2">
      <c r="B25" s="839" t="s">
        <v>61</v>
      </c>
      <c r="C25" s="694">
        <v>5269.8965399999997</v>
      </c>
      <c r="D25" s="694">
        <v>1482.3480500000003</v>
      </c>
      <c r="E25" s="694">
        <v>2455.8824100000002</v>
      </c>
      <c r="F25" s="694">
        <v>1496.9464799999998</v>
      </c>
      <c r="G25" s="874">
        <v>10705.073480000001</v>
      </c>
    </row>
    <row r="26" spans="2:7" s="27" customFormat="1" ht="15" customHeight="1" x14ac:dyDescent="0.2">
      <c r="B26" s="840" t="s">
        <v>62</v>
      </c>
      <c r="C26" s="707">
        <v>5637.4860000000008</v>
      </c>
      <c r="D26" s="707">
        <v>626.42739000000006</v>
      </c>
      <c r="E26" s="707">
        <v>1891.4498100000001</v>
      </c>
      <c r="F26" s="707">
        <v>2797.4581699999999</v>
      </c>
      <c r="G26" s="873">
        <v>10952.821370000001</v>
      </c>
    </row>
    <row r="27" spans="2:7" s="27" customFormat="1" ht="15" customHeight="1" x14ac:dyDescent="0.2">
      <c r="B27" s="839" t="s">
        <v>63</v>
      </c>
      <c r="C27" s="694">
        <v>6376.6893499999996</v>
      </c>
      <c r="D27" s="694">
        <v>734.78965000000005</v>
      </c>
      <c r="E27" s="694">
        <v>2047.1953999999998</v>
      </c>
      <c r="F27" s="694">
        <v>2992.73846</v>
      </c>
      <c r="G27" s="874">
        <v>12151.41286</v>
      </c>
    </row>
    <row r="28" spans="2:7" s="27" customFormat="1" ht="15" customHeight="1" x14ac:dyDescent="0.2">
      <c r="B28" s="840" t="s">
        <v>64</v>
      </c>
      <c r="C28" s="707">
        <v>10004.69685</v>
      </c>
      <c r="D28" s="707">
        <v>765.25207</v>
      </c>
      <c r="E28" s="707">
        <v>3811.4784199999999</v>
      </c>
      <c r="F28" s="707">
        <v>830.04965000000004</v>
      </c>
      <c r="G28" s="873">
        <v>15411.476990000001</v>
      </c>
    </row>
    <row r="29" spans="2:7" s="27" customFormat="1" ht="15" customHeight="1" x14ac:dyDescent="0.2">
      <c r="B29" s="839" t="s">
        <v>65</v>
      </c>
      <c r="C29" s="694">
        <v>8179.710219999999</v>
      </c>
      <c r="D29" s="694">
        <v>1270.1197099999999</v>
      </c>
      <c r="E29" s="694">
        <v>2468.1149799999998</v>
      </c>
      <c r="F29" s="694">
        <v>3034.0585100000003</v>
      </c>
      <c r="G29" s="874">
        <v>14952.003420000001</v>
      </c>
    </row>
    <row r="30" spans="2:7" s="27" customFormat="1" ht="15" customHeight="1" x14ac:dyDescent="0.2">
      <c r="B30" s="802">
        <v>2017</v>
      </c>
      <c r="C30" s="707">
        <v>68528.64525999999</v>
      </c>
      <c r="D30" s="707">
        <v>11453.306060000001</v>
      </c>
      <c r="E30" s="707">
        <v>20544.21717</v>
      </c>
      <c r="F30" s="707">
        <v>5121.0547010000009</v>
      </c>
      <c r="G30" s="873">
        <v>105647.22319099998</v>
      </c>
    </row>
    <row r="31" spans="2:7" s="27" customFormat="1" ht="15" customHeight="1" x14ac:dyDescent="0.2">
      <c r="B31" s="839" t="s">
        <v>0</v>
      </c>
      <c r="C31" s="694">
        <v>3398.5927499999998</v>
      </c>
      <c r="D31" s="694">
        <v>1150.90454</v>
      </c>
      <c r="E31" s="694">
        <v>1381.8862199999999</v>
      </c>
      <c r="F31" s="694">
        <v>110.04380999999999</v>
      </c>
      <c r="G31" s="874">
        <v>6041.4273199999998</v>
      </c>
    </row>
    <row r="32" spans="2:7" s="27" customFormat="1" ht="15" customHeight="1" x14ac:dyDescent="0.2">
      <c r="B32" s="840" t="s">
        <v>1</v>
      </c>
      <c r="C32" s="707">
        <v>5719.4733099999994</v>
      </c>
      <c r="D32" s="707">
        <v>1006.66281</v>
      </c>
      <c r="E32" s="707">
        <v>1498.86184</v>
      </c>
      <c r="F32" s="707">
        <v>221.10473000000002</v>
      </c>
      <c r="G32" s="873">
        <v>8446.1026899999997</v>
      </c>
    </row>
    <row r="33" spans="2:7" s="27" customFormat="1" ht="15" customHeight="1" x14ac:dyDescent="0.2">
      <c r="B33" s="839" t="s">
        <v>2</v>
      </c>
      <c r="C33" s="694">
        <v>7376.0095300000003</v>
      </c>
      <c r="D33" s="694">
        <v>1307.83701</v>
      </c>
      <c r="E33" s="694">
        <v>1338.14957</v>
      </c>
      <c r="F33" s="694">
        <v>503.31774999999999</v>
      </c>
      <c r="G33" s="874">
        <v>10525.31386</v>
      </c>
    </row>
    <row r="34" spans="2:7" s="27" customFormat="1" ht="15" customHeight="1" x14ac:dyDescent="0.2">
      <c r="B34" s="840" t="s">
        <v>3</v>
      </c>
      <c r="C34" s="707">
        <v>7250.2011199999997</v>
      </c>
      <c r="D34" s="707">
        <v>613.01700000000005</v>
      </c>
      <c r="E34" s="707">
        <v>1021.54462</v>
      </c>
      <c r="F34" s="707">
        <v>213.51645000000002</v>
      </c>
      <c r="G34" s="873">
        <v>9098.2791899999993</v>
      </c>
    </row>
    <row r="35" spans="2:7" s="27" customFormat="1" ht="15" customHeight="1" x14ac:dyDescent="0.2">
      <c r="B35" s="839" t="s">
        <v>4</v>
      </c>
      <c r="C35" s="694">
        <v>7048.3145999999997</v>
      </c>
      <c r="D35" s="694">
        <v>965.4819</v>
      </c>
      <c r="E35" s="694">
        <v>1823.60634</v>
      </c>
      <c r="F35" s="694">
        <v>434.68792999999999</v>
      </c>
      <c r="G35" s="874">
        <v>10272.090769999999</v>
      </c>
    </row>
    <row r="36" spans="2:7" s="27" customFormat="1" ht="15" customHeight="1" x14ac:dyDescent="0.2">
      <c r="B36" s="840" t="s">
        <v>5</v>
      </c>
      <c r="C36" s="707">
        <v>5443.8066900000003</v>
      </c>
      <c r="D36" s="707">
        <v>720.79488000000003</v>
      </c>
      <c r="E36" s="707">
        <v>1789.58188</v>
      </c>
      <c r="F36" s="707">
        <v>295.50693000000001</v>
      </c>
      <c r="G36" s="873">
        <v>8249.69038</v>
      </c>
    </row>
    <row r="37" spans="2:7" s="27" customFormat="1" ht="15" customHeight="1" x14ac:dyDescent="0.2">
      <c r="B37" s="839" t="s">
        <v>60</v>
      </c>
      <c r="C37" s="694">
        <v>4012.8289500000001</v>
      </c>
      <c r="D37" s="694">
        <v>813.91121999999996</v>
      </c>
      <c r="E37" s="694">
        <v>1732.1661100000001</v>
      </c>
      <c r="F37" s="694">
        <v>416.83103000000006</v>
      </c>
      <c r="G37" s="874">
        <v>6975.7373100000004</v>
      </c>
    </row>
    <row r="38" spans="2:7" s="27" customFormat="1" ht="15" customHeight="1" x14ac:dyDescent="0.2">
      <c r="B38" s="840" t="s">
        <v>61</v>
      </c>
      <c r="C38" s="707">
        <v>7226.73603</v>
      </c>
      <c r="D38" s="707">
        <v>1564.90786</v>
      </c>
      <c r="E38" s="707">
        <v>2194.5161000000003</v>
      </c>
      <c r="F38" s="707">
        <v>515.56778000000008</v>
      </c>
      <c r="G38" s="873">
        <v>11501.72777</v>
      </c>
    </row>
    <row r="39" spans="2:7" s="27" customFormat="1" ht="15" customHeight="1" x14ac:dyDescent="0.2">
      <c r="B39" s="839" t="s">
        <v>62</v>
      </c>
      <c r="C39" s="694">
        <v>2453.9456500000001</v>
      </c>
      <c r="D39" s="694">
        <v>296.76234000000005</v>
      </c>
      <c r="E39" s="694">
        <v>2415.4031099999997</v>
      </c>
      <c r="F39" s="694">
        <v>534.73762999999997</v>
      </c>
      <c r="G39" s="874">
        <v>5700.8487299999997</v>
      </c>
    </row>
    <row r="40" spans="2:7" s="27" customFormat="1" ht="15" customHeight="1" x14ac:dyDescent="0.2">
      <c r="B40" s="840" t="s">
        <v>63</v>
      </c>
      <c r="C40" s="707">
        <v>6110.9392600000001</v>
      </c>
      <c r="D40" s="707">
        <v>459.22242</v>
      </c>
      <c r="E40" s="707">
        <v>1474.6723900000002</v>
      </c>
      <c r="F40" s="707">
        <v>997.68481000000008</v>
      </c>
      <c r="G40" s="873">
        <v>9042.5188800000014</v>
      </c>
    </row>
    <row r="41" spans="2:7" s="27" customFormat="1" ht="15" customHeight="1" x14ac:dyDescent="0.2">
      <c r="B41" s="839" t="s">
        <v>64</v>
      </c>
      <c r="C41" s="694">
        <v>5142.9448000000002</v>
      </c>
      <c r="D41" s="694">
        <v>1242.0128300000001</v>
      </c>
      <c r="E41" s="694">
        <v>2013.87302</v>
      </c>
      <c r="F41" s="694">
        <v>146.91054099999999</v>
      </c>
      <c r="G41" s="874">
        <v>8545.7411909999992</v>
      </c>
    </row>
    <row r="42" spans="2:7" s="27" customFormat="1" ht="15" customHeight="1" x14ac:dyDescent="0.2">
      <c r="B42" s="840" t="s">
        <v>65</v>
      </c>
      <c r="C42" s="707">
        <v>7344.85257</v>
      </c>
      <c r="D42" s="707">
        <v>1311.79125</v>
      </c>
      <c r="E42" s="707">
        <v>1859.95597</v>
      </c>
      <c r="F42" s="707">
        <v>731.14531000000011</v>
      </c>
      <c r="G42" s="873">
        <v>11247.7451</v>
      </c>
    </row>
    <row r="43" spans="2:7" s="27" customFormat="1" ht="15" customHeight="1" x14ac:dyDescent="0.2">
      <c r="B43" s="814">
        <v>2016</v>
      </c>
      <c r="C43" s="694">
        <v>70921.766869999992</v>
      </c>
      <c r="D43" s="694">
        <v>12252.643470000001</v>
      </c>
      <c r="E43" s="694">
        <v>19502.24525</v>
      </c>
      <c r="F43" s="694">
        <v>31428.155599999995</v>
      </c>
      <c r="G43" s="874">
        <v>134104.81119000004</v>
      </c>
    </row>
    <row r="44" spans="2:7" s="27" customFormat="1" ht="15" customHeight="1" x14ac:dyDescent="0.2">
      <c r="B44" s="840" t="s">
        <v>0</v>
      </c>
      <c r="C44" s="707">
        <v>2068.0792700000002</v>
      </c>
      <c r="D44" s="707">
        <v>1052.59573</v>
      </c>
      <c r="E44" s="707">
        <v>607.49018000000001</v>
      </c>
      <c r="F44" s="707">
        <v>55.174230000000001</v>
      </c>
      <c r="G44" s="873">
        <v>3783.33941</v>
      </c>
    </row>
    <row r="45" spans="2:7" s="27" customFormat="1" ht="15" customHeight="1" x14ac:dyDescent="0.2">
      <c r="B45" s="839" t="s">
        <v>1</v>
      </c>
      <c r="C45" s="694">
        <v>7539.2477199999994</v>
      </c>
      <c r="D45" s="694">
        <v>1792.5841499999999</v>
      </c>
      <c r="E45" s="694">
        <v>1345.52504</v>
      </c>
      <c r="F45" s="694">
        <v>912.90174000000002</v>
      </c>
      <c r="G45" s="874">
        <v>11590.25865</v>
      </c>
    </row>
    <row r="46" spans="2:7" s="27" customFormat="1" ht="15" customHeight="1" x14ac:dyDescent="0.2">
      <c r="B46" s="840" t="s">
        <v>2</v>
      </c>
      <c r="C46" s="707">
        <v>6942.3786300000002</v>
      </c>
      <c r="D46" s="707">
        <v>486.71638000000002</v>
      </c>
      <c r="E46" s="707">
        <v>1437.3362199999999</v>
      </c>
      <c r="F46" s="707">
        <v>4973.1776799999998</v>
      </c>
      <c r="G46" s="873">
        <v>13839.608909999999</v>
      </c>
    </row>
    <row r="47" spans="2:7" s="27" customFormat="1" ht="15" customHeight="1" x14ac:dyDescent="0.2">
      <c r="B47" s="839" t="s">
        <v>3</v>
      </c>
      <c r="C47" s="694">
        <v>7750.72775</v>
      </c>
      <c r="D47" s="694">
        <v>1290.35231</v>
      </c>
      <c r="E47" s="694">
        <v>1037.2100800000001</v>
      </c>
      <c r="F47" s="694">
        <v>5108.9307399999998</v>
      </c>
      <c r="G47" s="874">
        <v>15187.220880000001</v>
      </c>
    </row>
    <row r="48" spans="2:7" s="27" customFormat="1" ht="15" customHeight="1" x14ac:dyDescent="0.2">
      <c r="B48" s="840" t="s">
        <v>4</v>
      </c>
      <c r="C48" s="707">
        <v>4822.3023200000007</v>
      </c>
      <c r="D48" s="707">
        <v>580.39346999999998</v>
      </c>
      <c r="E48" s="707">
        <v>2184.3820299999998</v>
      </c>
      <c r="F48" s="707">
        <v>2823.2052699999999</v>
      </c>
      <c r="G48" s="873">
        <v>10410.283090000001</v>
      </c>
    </row>
    <row r="49" spans="2:7" s="27" customFormat="1" ht="15" customHeight="1" x14ac:dyDescent="0.2">
      <c r="B49" s="839" t="s">
        <v>5</v>
      </c>
      <c r="C49" s="694">
        <v>7273.7546299999995</v>
      </c>
      <c r="D49" s="694">
        <v>759.14359000000002</v>
      </c>
      <c r="E49" s="694">
        <v>1812.74029</v>
      </c>
      <c r="F49" s="694">
        <v>579.60771999999997</v>
      </c>
      <c r="G49" s="874">
        <v>10425.246229999999</v>
      </c>
    </row>
    <row r="50" spans="2:7" s="27" customFormat="1" ht="15" customHeight="1" x14ac:dyDescent="0.2">
      <c r="B50" s="840" t="s">
        <v>60</v>
      </c>
      <c r="C50" s="707">
        <v>6229.5585499999997</v>
      </c>
      <c r="D50" s="707">
        <v>912.98198000000002</v>
      </c>
      <c r="E50" s="707">
        <v>1736.8563999999999</v>
      </c>
      <c r="F50" s="707">
        <v>6098.4663399999999</v>
      </c>
      <c r="G50" s="873">
        <v>14977.863270000002</v>
      </c>
    </row>
    <row r="51" spans="2:7" s="27" customFormat="1" ht="15" customHeight="1" x14ac:dyDescent="0.2">
      <c r="B51" s="839" t="s">
        <v>61</v>
      </c>
      <c r="C51" s="694">
        <v>6618.7808499999992</v>
      </c>
      <c r="D51" s="694">
        <v>503.87592999999998</v>
      </c>
      <c r="E51" s="694">
        <v>1806.8254999999999</v>
      </c>
      <c r="F51" s="694">
        <v>5693.9778399999996</v>
      </c>
      <c r="G51" s="874">
        <v>14623.46012</v>
      </c>
    </row>
    <row r="52" spans="2:7" s="27" customFormat="1" ht="15" customHeight="1" x14ac:dyDescent="0.2">
      <c r="B52" s="840" t="s">
        <v>62</v>
      </c>
      <c r="C52" s="707">
        <v>5601.2344499999999</v>
      </c>
      <c r="D52" s="707">
        <v>1630.2496999999998</v>
      </c>
      <c r="E52" s="707">
        <v>2252.9132999999997</v>
      </c>
      <c r="F52" s="707">
        <v>2140.5952599999996</v>
      </c>
      <c r="G52" s="873">
        <v>11624.99271</v>
      </c>
    </row>
    <row r="53" spans="2:7" s="27" customFormat="1" ht="15" customHeight="1" x14ac:dyDescent="0.2">
      <c r="B53" s="839" t="s">
        <v>63</v>
      </c>
      <c r="C53" s="694">
        <v>4327.1032000000005</v>
      </c>
      <c r="D53" s="694">
        <v>593.08263999999997</v>
      </c>
      <c r="E53" s="694">
        <v>1851.8108</v>
      </c>
      <c r="F53" s="694">
        <v>482.33757000000003</v>
      </c>
      <c r="G53" s="874">
        <v>7254.33421</v>
      </c>
    </row>
    <row r="54" spans="2:7" s="27" customFormat="1" ht="15" customHeight="1" x14ac:dyDescent="0.2">
      <c r="B54" s="840" t="s">
        <v>64</v>
      </c>
      <c r="C54" s="707">
        <v>5074.2166500000003</v>
      </c>
      <c r="D54" s="707">
        <v>1092.7964899999999</v>
      </c>
      <c r="E54" s="707">
        <v>1837.5622700000001</v>
      </c>
      <c r="F54" s="707">
        <v>678.41823999999997</v>
      </c>
      <c r="G54" s="873">
        <v>8682.9936500000003</v>
      </c>
    </row>
    <row r="55" spans="2:7" s="27" customFormat="1" ht="15" customHeight="1" x14ac:dyDescent="0.2">
      <c r="B55" s="839" t="s">
        <v>65</v>
      </c>
      <c r="C55" s="694">
        <v>6674.38285</v>
      </c>
      <c r="D55" s="694">
        <v>1557.8711000000001</v>
      </c>
      <c r="E55" s="694">
        <v>1591.5931399999999</v>
      </c>
      <c r="F55" s="694">
        <v>1881.3629699999999</v>
      </c>
      <c r="G55" s="874">
        <v>11705.210059999999</v>
      </c>
    </row>
    <row r="56" spans="2:7" s="19" customFormat="1" ht="15" customHeight="1" x14ac:dyDescent="0.2">
      <c r="B56" s="802">
        <v>2015</v>
      </c>
      <c r="C56" s="707">
        <v>80673.202610000008</v>
      </c>
      <c r="D56" s="707">
        <v>12798.344619999998</v>
      </c>
      <c r="E56" s="707">
        <v>18198.503820000002</v>
      </c>
      <c r="F56" s="707">
        <v>32465.506649999996</v>
      </c>
      <c r="G56" s="873">
        <v>144135.55769999998</v>
      </c>
    </row>
    <row r="57" spans="2:7" s="19" customFormat="1" ht="15" customHeight="1" x14ac:dyDescent="0.2">
      <c r="B57" s="839" t="s">
        <v>0</v>
      </c>
      <c r="C57" s="694">
        <v>4115.58601</v>
      </c>
      <c r="D57" s="694">
        <v>2001.51776</v>
      </c>
      <c r="E57" s="694">
        <v>1323.73056</v>
      </c>
      <c r="F57" s="694">
        <v>65.938770000000005</v>
      </c>
      <c r="G57" s="874">
        <v>7506.7730999999994</v>
      </c>
    </row>
    <row r="58" spans="2:7" s="19" customFormat="1" ht="15" customHeight="1" x14ac:dyDescent="0.2">
      <c r="B58" s="840" t="s">
        <v>1</v>
      </c>
      <c r="C58" s="707">
        <v>7245.7298300000002</v>
      </c>
      <c r="D58" s="707">
        <v>584.37467000000004</v>
      </c>
      <c r="E58" s="707">
        <v>1523.4355500000001</v>
      </c>
      <c r="F58" s="707">
        <v>2687.03251</v>
      </c>
      <c r="G58" s="873">
        <v>12040.572560000001</v>
      </c>
    </row>
    <row r="59" spans="2:7" s="19" customFormat="1" ht="15" customHeight="1" x14ac:dyDescent="0.2">
      <c r="B59" s="839" t="s">
        <v>2</v>
      </c>
      <c r="C59" s="694">
        <v>7160.3163800000002</v>
      </c>
      <c r="D59" s="694">
        <v>1613.4214299999999</v>
      </c>
      <c r="E59" s="694">
        <v>789.23683999999992</v>
      </c>
      <c r="F59" s="694">
        <v>3803.7868199999998</v>
      </c>
      <c r="G59" s="874">
        <v>13366.761469999999</v>
      </c>
    </row>
    <row r="60" spans="2:7" s="19" customFormat="1" ht="15" customHeight="1" x14ac:dyDescent="0.2">
      <c r="B60" s="840" t="s">
        <v>3</v>
      </c>
      <c r="C60" s="707">
        <v>7528.5177199999998</v>
      </c>
      <c r="D60" s="707">
        <v>499.98169000000001</v>
      </c>
      <c r="E60" s="707">
        <v>656.16837999999996</v>
      </c>
      <c r="F60" s="707">
        <v>3063.0626099999999</v>
      </c>
      <c r="G60" s="873">
        <v>11747.7304</v>
      </c>
    </row>
    <row r="61" spans="2:7" s="19" customFormat="1" ht="15" customHeight="1" x14ac:dyDescent="0.2">
      <c r="B61" s="839" t="s">
        <v>4</v>
      </c>
      <c r="C61" s="694">
        <v>5321.4137099999998</v>
      </c>
      <c r="D61" s="694">
        <v>1774.8667600000001</v>
      </c>
      <c r="E61" s="694">
        <v>1319.7811100000001</v>
      </c>
      <c r="F61" s="694">
        <v>2163.2789400000001</v>
      </c>
      <c r="G61" s="874">
        <v>10579.34052</v>
      </c>
    </row>
    <row r="62" spans="2:7" s="19" customFormat="1" ht="15" customHeight="1" x14ac:dyDescent="0.2">
      <c r="B62" s="840" t="s">
        <v>5</v>
      </c>
      <c r="C62" s="707">
        <v>5075.4609800000007</v>
      </c>
      <c r="D62" s="707">
        <v>339.56545</v>
      </c>
      <c r="E62" s="707">
        <v>3150.2277400000003</v>
      </c>
      <c r="F62" s="707">
        <v>3968.84132</v>
      </c>
      <c r="G62" s="873">
        <v>12534.09549</v>
      </c>
    </row>
    <row r="63" spans="2:7" s="19" customFormat="1" ht="15" customHeight="1" x14ac:dyDescent="0.2">
      <c r="B63" s="839" t="s">
        <v>60</v>
      </c>
      <c r="C63" s="694">
        <v>9265.2258499999989</v>
      </c>
      <c r="D63" s="694">
        <v>614.36910999999998</v>
      </c>
      <c r="E63" s="694">
        <v>2477.7106200000003</v>
      </c>
      <c r="F63" s="694">
        <v>4824.82017</v>
      </c>
      <c r="G63" s="874">
        <v>17182.125749999999</v>
      </c>
    </row>
    <row r="64" spans="2:7" s="19" customFormat="1" ht="15" customHeight="1" x14ac:dyDescent="0.2">
      <c r="B64" s="840" t="s">
        <v>61</v>
      </c>
      <c r="C64" s="707">
        <v>7001.0300499999994</v>
      </c>
      <c r="D64" s="707">
        <v>1527.2086200000001</v>
      </c>
      <c r="E64" s="707">
        <v>1683.8475000000001</v>
      </c>
      <c r="F64" s="707">
        <v>2828.1117999999997</v>
      </c>
      <c r="G64" s="873">
        <v>13040.197969999997</v>
      </c>
    </row>
    <row r="65" spans="2:7" s="19" customFormat="1" ht="15" customHeight="1" x14ac:dyDescent="0.2">
      <c r="B65" s="839" t="s">
        <v>62</v>
      </c>
      <c r="C65" s="694">
        <v>9020.8653000000013</v>
      </c>
      <c r="D65" s="694">
        <v>1368.59752</v>
      </c>
      <c r="E65" s="694">
        <v>761.19371999999998</v>
      </c>
      <c r="F65" s="694">
        <v>4061.40094</v>
      </c>
      <c r="G65" s="874">
        <v>15212.057479999999</v>
      </c>
    </row>
    <row r="66" spans="2:7" s="19" customFormat="1" ht="15" customHeight="1" x14ac:dyDescent="0.2">
      <c r="B66" s="840" t="s">
        <v>63</v>
      </c>
      <c r="C66" s="707">
        <v>7575.0355399999999</v>
      </c>
      <c r="D66" s="707">
        <v>417.73187000000001</v>
      </c>
      <c r="E66" s="707">
        <v>813.54591000000005</v>
      </c>
      <c r="F66" s="707">
        <v>921.69302000000005</v>
      </c>
      <c r="G66" s="873">
        <v>9728.0063399999999</v>
      </c>
    </row>
    <row r="67" spans="2:7" s="19" customFormat="1" ht="15" customHeight="1" x14ac:dyDescent="0.2">
      <c r="B67" s="839" t="s">
        <v>64</v>
      </c>
      <c r="C67" s="694">
        <v>6112.71587</v>
      </c>
      <c r="D67" s="694">
        <v>1213.2811799999999</v>
      </c>
      <c r="E67" s="694">
        <v>1264.2746999999999</v>
      </c>
      <c r="F67" s="694">
        <v>1801.8493799999999</v>
      </c>
      <c r="G67" s="874">
        <v>10392.12113</v>
      </c>
    </row>
    <row r="68" spans="2:7" s="19" customFormat="1" ht="15" customHeight="1" x14ac:dyDescent="0.2">
      <c r="B68" s="840" t="s">
        <v>65</v>
      </c>
      <c r="C68" s="707">
        <v>5251.30537</v>
      </c>
      <c r="D68" s="707">
        <v>843.42856000000006</v>
      </c>
      <c r="E68" s="707">
        <v>2435.3511899999999</v>
      </c>
      <c r="F68" s="707">
        <v>2275.6903700000003</v>
      </c>
      <c r="G68" s="873">
        <v>10805.77549</v>
      </c>
    </row>
    <row r="69" spans="2:7" s="19" customFormat="1" ht="15" customHeight="1" x14ac:dyDescent="0.2">
      <c r="B69" s="814">
        <v>2014</v>
      </c>
      <c r="C69" s="694">
        <v>61848.891909999991</v>
      </c>
      <c r="D69" s="694">
        <v>14110.453459999999</v>
      </c>
      <c r="E69" s="694">
        <v>18724.964690000001</v>
      </c>
      <c r="F69" s="694">
        <v>94696.19971999999</v>
      </c>
      <c r="G69" s="874">
        <v>189380.50978000002</v>
      </c>
    </row>
    <row r="70" spans="2:7" s="19" customFormat="1" ht="15" customHeight="1" x14ac:dyDescent="0.2">
      <c r="B70" s="840" t="s">
        <v>0</v>
      </c>
      <c r="C70" s="707">
        <v>2235.1068</v>
      </c>
      <c r="D70" s="707">
        <v>1368.57672</v>
      </c>
      <c r="E70" s="707">
        <v>911.58253000000002</v>
      </c>
      <c r="F70" s="707">
        <v>744.79177000000004</v>
      </c>
      <c r="G70" s="873">
        <v>5260.05782</v>
      </c>
    </row>
    <row r="71" spans="2:7" s="19" customFormat="1" ht="15" customHeight="1" x14ac:dyDescent="0.2">
      <c r="B71" s="839" t="s">
        <v>1</v>
      </c>
      <c r="C71" s="694">
        <v>4527.4102000000003</v>
      </c>
      <c r="D71" s="694">
        <v>1250.33446</v>
      </c>
      <c r="E71" s="694">
        <v>735.50741000000005</v>
      </c>
      <c r="F71" s="694">
        <v>2463.22244</v>
      </c>
      <c r="G71" s="874">
        <v>8976.47451</v>
      </c>
    </row>
    <row r="72" spans="2:7" s="19" customFormat="1" ht="15" customHeight="1" x14ac:dyDescent="0.2">
      <c r="B72" s="840" t="s">
        <v>2</v>
      </c>
      <c r="C72" s="707">
        <v>7657.4856300000001</v>
      </c>
      <c r="D72" s="707">
        <v>1445.9191499999999</v>
      </c>
      <c r="E72" s="707">
        <v>1223.44472</v>
      </c>
      <c r="F72" s="707">
        <v>6021.0018600000003</v>
      </c>
      <c r="G72" s="873">
        <v>16347.851360000001</v>
      </c>
    </row>
    <row r="73" spans="2:7" s="19" customFormat="1" ht="15" customHeight="1" x14ac:dyDescent="0.2">
      <c r="B73" s="839" t="s">
        <v>3</v>
      </c>
      <c r="C73" s="694">
        <v>5155.8640400000004</v>
      </c>
      <c r="D73" s="694">
        <v>2162.3216600000001</v>
      </c>
      <c r="E73" s="694">
        <v>1169.7662499999999</v>
      </c>
      <c r="F73" s="694">
        <v>9524.1059800000003</v>
      </c>
      <c r="G73" s="874">
        <v>18012.057930000003</v>
      </c>
    </row>
    <row r="74" spans="2:7" s="19" customFormat="1" ht="15" customHeight="1" x14ac:dyDescent="0.2">
      <c r="B74" s="840" t="s">
        <v>4</v>
      </c>
      <c r="C74" s="707">
        <v>5311.55206</v>
      </c>
      <c r="D74" s="707">
        <v>948.27084000000002</v>
      </c>
      <c r="E74" s="707">
        <v>992.87383999999997</v>
      </c>
      <c r="F74" s="707">
        <v>8905.4269700000004</v>
      </c>
      <c r="G74" s="873">
        <v>16158.12371</v>
      </c>
    </row>
    <row r="75" spans="2:7" s="19" customFormat="1" ht="15" customHeight="1" x14ac:dyDescent="0.2">
      <c r="B75" s="839" t="s">
        <v>5</v>
      </c>
      <c r="C75" s="694">
        <v>5059.0723399999997</v>
      </c>
      <c r="D75" s="694">
        <v>359.26015999999998</v>
      </c>
      <c r="E75" s="694">
        <v>1764.7079899999999</v>
      </c>
      <c r="F75" s="694">
        <v>10390.230750000001</v>
      </c>
      <c r="G75" s="874">
        <v>17573.271240000002</v>
      </c>
    </row>
    <row r="76" spans="2:7" s="19" customFormat="1" ht="15" customHeight="1" x14ac:dyDescent="0.2">
      <c r="B76" s="840" t="s">
        <v>60</v>
      </c>
      <c r="C76" s="707">
        <v>8453.4483700000001</v>
      </c>
      <c r="D76" s="707">
        <v>352.50740999999999</v>
      </c>
      <c r="E76" s="707">
        <v>2991.3531000000003</v>
      </c>
      <c r="F76" s="707">
        <v>8981.2787599999992</v>
      </c>
      <c r="G76" s="873">
        <v>20778.587639999998</v>
      </c>
    </row>
    <row r="77" spans="2:7" s="19" customFormat="1" ht="15" customHeight="1" x14ac:dyDescent="0.2">
      <c r="B77" s="839" t="s">
        <v>61</v>
      </c>
      <c r="C77" s="694">
        <v>3682.73506</v>
      </c>
      <c r="D77" s="694">
        <v>913.94619999999998</v>
      </c>
      <c r="E77" s="694">
        <v>1765.1412</v>
      </c>
      <c r="F77" s="694">
        <v>10648.178119999999</v>
      </c>
      <c r="G77" s="874">
        <v>17010.00058</v>
      </c>
    </row>
    <row r="78" spans="2:7" s="19" customFormat="1" ht="15" customHeight="1" x14ac:dyDescent="0.2">
      <c r="B78" s="840" t="s">
        <v>62</v>
      </c>
      <c r="C78" s="707">
        <v>5573.2430400000003</v>
      </c>
      <c r="D78" s="707">
        <v>1836.7035900000001</v>
      </c>
      <c r="E78" s="707">
        <v>1505.24648</v>
      </c>
      <c r="F78" s="707">
        <v>7262.4473699999999</v>
      </c>
      <c r="G78" s="873">
        <v>16177.64048</v>
      </c>
    </row>
    <row r="79" spans="2:7" s="19" customFormat="1" ht="15" customHeight="1" x14ac:dyDescent="0.2">
      <c r="B79" s="839" t="s">
        <v>63</v>
      </c>
      <c r="C79" s="694">
        <v>6324.58698</v>
      </c>
      <c r="D79" s="694">
        <v>1072.6791000000001</v>
      </c>
      <c r="E79" s="694">
        <v>1608.4443600000002</v>
      </c>
      <c r="F79" s="694">
        <v>4742.3543499999996</v>
      </c>
      <c r="G79" s="874">
        <v>13748.06479</v>
      </c>
    </row>
    <row r="80" spans="2:7" s="19" customFormat="1" ht="15" customHeight="1" x14ac:dyDescent="0.2">
      <c r="B80" s="840" t="s">
        <v>64</v>
      </c>
      <c r="C80" s="707">
        <v>4157.4560700000002</v>
      </c>
      <c r="D80" s="707">
        <v>2102.2607899999998</v>
      </c>
      <c r="E80" s="707">
        <v>2201.21027</v>
      </c>
      <c r="F80" s="707">
        <v>5590.6483699999999</v>
      </c>
      <c r="G80" s="873">
        <v>14051.575499999999</v>
      </c>
    </row>
    <row r="81" spans="2:7" s="19" customFormat="1" ht="15" customHeight="1" x14ac:dyDescent="0.2">
      <c r="B81" s="839" t="s">
        <v>65</v>
      </c>
      <c r="C81" s="694">
        <v>3710.9313199999997</v>
      </c>
      <c r="D81" s="694">
        <v>297.67338000000001</v>
      </c>
      <c r="E81" s="694">
        <v>1855.6865400000002</v>
      </c>
      <c r="F81" s="694">
        <v>19422.51298</v>
      </c>
      <c r="G81" s="874">
        <v>25286.804219999998</v>
      </c>
    </row>
    <row r="82" spans="2:7" s="19" customFormat="1" ht="15" customHeight="1" x14ac:dyDescent="0.2">
      <c r="B82" s="802">
        <v>2013</v>
      </c>
      <c r="C82" s="707">
        <v>65317.398829999998</v>
      </c>
      <c r="D82" s="707">
        <v>12255.438399999997</v>
      </c>
      <c r="E82" s="707">
        <v>15859.903759999999</v>
      </c>
      <c r="F82" s="707">
        <v>49388.980490000002</v>
      </c>
      <c r="G82" s="873">
        <v>142821.72148000001</v>
      </c>
    </row>
    <row r="83" spans="2:7" s="19" customFormat="1" ht="15" customHeight="1" x14ac:dyDescent="0.2">
      <c r="B83" s="839" t="s">
        <v>0</v>
      </c>
      <c r="C83" s="694">
        <v>3133.41446</v>
      </c>
      <c r="D83" s="694">
        <v>1311.1302700000001</v>
      </c>
      <c r="E83" s="694">
        <v>218.49967999999998</v>
      </c>
      <c r="F83" s="694">
        <v>644.32240000000002</v>
      </c>
      <c r="G83" s="874">
        <v>5307.3668099999995</v>
      </c>
    </row>
    <row r="84" spans="2:7" s="19" customFormat="1" ht="15" customHeight="1" x14ac:dyDescent="0.2">
      <c r="B84" s="840" t="s">
        <v>1</v>
      </c>
      <c r="C84" s="707">
        <v>5839.7678800000003</v>
      </c>
      <c r="D84" s="707">
        <v>571.10135000000002</v>
      </c>
      <c r="E84" s="707">
        <v>767.5088199999999</v>
      </c>
      <c r="F84" s="707">
        <v>1738.8130800000001</v>
      </c>
      <c r="G84" s="873">
        <v>8917.1911300000011</v>
      </c>
    </row>
    <row r="85" spans="2:7" s="19" customFormat="1" ht="15" customHeight="1" x14ac:dyDescent="0.2">
      <c r="B85" s="839" t="s">
        <v>2</v>
      </c>
      <c r="C85" s="694">
        <v>4548.7485099999994</v>
      </c>
      <c r="D85" s="694">
        <v>677.85629000000006</v>
      </c>
      <c r="E85" s="694">
        <v>325.87064000000004</v>
      </c>
      <c r="F85" s="694">
        <v>2255.3614600000001</v>
      </c>
      <c r="G85" s="874">
        <v>7807.8368999999993</v>
      </c>
    </row>
    <row r="86" spans="2:7" s="19" customFormat="1" ht="15" customHeight="1" x14ac:dyDescent="0.2">
      <c r="B86" s="840" t="s">
        <v>3</v>
      </c>
      <c r="C86" s="707">
        <v>918.75119999999993</v>
      </c>
      <c r="D86" s="707">
        <v>1826.3091999999999</v>
      </c>
      <c r="E86" s="707">
        <v>1574.1857600000001</v>
      </c>
      <c r="F86" s="707">
        <v>6186.6339800000005</v>
      </c>
      <c r="G86" s="873">
        <v>10505.880140000001</v>
      </c>
    </row>
    <row r="87" spans="2:7" s="19" customFormat="1" ht="15" customHeight="1" x14ac:dyDescent="0.2">
      <c r="B87" s="839" t="s">
        <v>4</v>
      </c>
      <c r="C87" s="694">
        <v>7159.03485</v>
      </c>
      <c r="D87" s="694">
        <v>991.50843999999995</v>
      </c>
      <c r="E87" s="694">
        <v>916.24165000000005</v>
      </c>
      <c r="F87" s="694">
        <v>6280.8524800000005</v>
      </c>
      <c r="G87" s="874">
        <v>15347.637419999999</v>
      </c>
    </row>
    <row r="88" spans="2:7" s="19" customFormat="1" ht="15" customHeight="1" x14ac:dyDescent="0.2">
      <c r="B88" s="840" t="s">
        <v>5</v>
      </c>
      <c r="C88" s="707">
        <v>6816.8189199999997</v>
      </c>
      <c r="D88" s="707">
        <v>1440.9998000000001</v>
      </c>
      <c r="E88" s="707">
        <v>920.74414000000002</v>
      </c>
      <c r="F88" s="707">
        <v>4446.2945499999996</v>
      </c>
      <c r="G88" s="873">
        <v>13624.857410000001</v>
      </c>
    </row>
    <row r="89" spans="2:7" s="19" customFormat="1" ht="15" customHeight="1" x14ac:dyDescent="0.2">
      <c r="B89" s="839" t="s">
        <v>60</v>
      </c>
      <c r="C89" s="694">
        <v>9975.825429999999</v>
      </c>
      <c r="D89" s="694">
        <v>408.36215999999996</v>
      </c>
      <c r="E89" s="694">
        <v>1826.10753</v>
      </c>
      <c r="F89" s="694">
        <v>5407.4062599999997</v>
      </c>
      <c r="G89" s="874">
        <v>17617.701379999999</v>
      </c>
    </row>
    <row r="90" spans="2:7" s="19" customFormat="1" ht="15" customHeight="1" x14ac:dyDescent="0.2">
      <c r="B90" s="840" t="s">
        <v>61</v>
      </c>
      <c r="C90" s="707">
        <v>6056.8069100000002</v>
      </c>
      <c r="D90" s="707">
        <v>1606.2581200000002</v>
      </c>
      <c r="E90" s="707">
        <v>2813.9921400000003</v>
      </c>
      <c r="F90" s="707">
        <v>4535.4869600000002</v>
      </c>
      <c r="G90" s="873">
        <v>15012.54413</v>
      </c>
    </row>
    <row r="91" spans="2:7" s="19" customFormat="1" ht="15" customHeight="1" x14ac:dyDescent="0.2">
      <c r="B91" s="839" t="s">
        <v>62</v>
      </c>
      <c r="C91" s="694">
        <v>5522.29565</v>
      </c>
      <c r="D91" s="694">
        <v>722.20412999999996</v>
      </c>
      <c r="E91" s="694">
        <v>1084.1359499999999</v>
      </c>
      <c r="F91" s="694">
        <v>5166.65139</v>
      </c>
      <c r="G91" s="874">
        <v>12495.287120000001</v>
      </c>
    </row>
    <row r="92" spans="2:7" s="19" customFormat="1" ht="15" customHeight="1" x14ac:dyDescent="0.2">
      <c r="B92" s="840" t="s">
        <v>63</v>
      </c>
      <c r="C92" s="707">
        <v>6359.1407600000002</v>
      </c>
      <c r="D92" s="707">
        <v>1564.7050099999999</v>
      </c>
      <c r="E92" s="707">
        <v>1875.3286900000001</v>
      </c>
      <c r="F92" s="707">
        <v>5437.5032300000003</v>
      </c>
      <c r="G92" s="873">
        <v>15236.67769</v>
      </c>
    </row>
    <row r="93" spans="2:7" s="19" customFormat="1" ht="15" customHeight="1" x14ac:dyDescent="0.2">
      <c r="B93" s="839" t="s">
        <v>64</v>
      </c>
      <c r="C93" s="694">
        <v>2941.69434</v>
      </c>
      <c r="D93" s="694">
        <v>154.86847</v>
      </c>
      <c r="E93" s="694">
        <v>899.33123000000001</v>
      </c>
      <c r="F93" s="694">
        <v>2062.80566</v>
      </c>
      <c r="G93" s="874">
        <v>6058.6997000000001</v>
      </c>
    </row>
    <row r="94" spans="2:7" s="19" customFormat="1" ht="15" customHeight="1" x14ac:dyDescent="0.2">
      <c r="B94" s="840" t="s">
        <v>65</v>
      </c>
      <c r="C94" s="707">
        <v>6045.0999199999997</v>
      </c>
      <c r="D94" s="707">
        <v>980.13516000000004</v>
      </c>
      <c r="E94" s="707">
        <v>2637.9575299999997</v>
      </c>
      <c r="F94" s="707">
        <v>5226.8490400000001</v>
      </c>
      <c r="G94" s="873">
        <v>14890.041649999999</v>
      </c>
    </row>
    <row r="95" spans="2:7" s="19" customFormat="1" ht="15" customHeight="1" x14ac:dyDescent="0.2">
      <c r="B95" s="814">
        <v>2012</v>
      </c>
      <c r="C95" s="694">
        <v>61314.894159999996</v>
      </c>
      <c r="D95" s="694">
        <v>10665.80659</v>
      </c>
      <c r="E95" s="694">
        <v>9491.9454100000003</v>
      </c>
      <c r="F95" s="694">
        <v>49848.454469999997</v>
      </c>
      <c r="G95" s="874">
        <v>131321.10063</v>
      </c>
    </row>
    <row r="96" spans="2:7" s="19" customFormat="1" ht="15" customHeight="1" x14ac:dyDescent="0.2">
      <c r="B96" s="575">
        <v>2011</v>
      </c>
      <c r="C96" s="707">
        <v>47038.229359999998</v>
      </c>
      <c r="D96" s="707">
        <v>8761.7458299999998</v>
      </c>
      <c r="E96" s="707">
        <v>12503.728299999999</v>
      </c>
      <c r="F96" s="707">
        <v>74889.04151000001</v>
      </c>
      <c r="G96" s="873">
        <v>143192.745</v>
      </c>
    </row>
    <row r="97" spans="2:7" s="19" customFormat="1" ht="15" customHeight="1" x14ac:dyDescent="0.2">
      <c r="B97" s="571">
        <v>2010</v>
      </c>
      <c r="C97" s="694">
        <v>45865.165979999998</v>
      </c>
      <c r="D97" s="694">
        <v>9556.0322899999992</v>
      </c>
      <c r="E97" s="694">
        <v>13020.58915</v>
      </c>
      <c r="F97" s="694">
        <v>36203.002050000003</v>
      </c>
      <c r="G97" s="874">
        <v>104644.78946999999</v>
      </c>
    </row>
    <row r="98" spans="2:7" s="19" customFormat="1" ht="15" customHeight="1" x14ac:dyDescent="0.2">
      <c r="B98" s="575">
        <v>2009</v>
      </c>
      <c r="C98" s="707">
        <v>43855.074540000001</v>
      </c>
      <c r="D98" s="707">
        <v>5090.8149899999999</v>
      </c>
      <c r="E98" s="707">
        <v>14501.305970000001</v>
      </c>
      <c r="F98" s="707">
        <v>36546.043859999998</v>
      </c>
      <c r="G98" s="873">
        <v>99993.239360000007</v>
      </c>
    </row>
    <row r="99" spans="2:7" s="19" customFormat="1" ht="6.75" customHeight="1" thickBot="1" x14ac:dyDescent="0.25">
      <c r="B99" s="680"/>
      <c r="C99" s="681"/>
      <c r="D99" s="681"/>
      <c r="E99" s="681"/>
      <c r="F99" s="681"/>
      <c r="G99" s="681"/>
    </row>
    <row r="100" spans="2:7" x14ac:dyDescent="0.2">
      <c r="B100" s="633" t="s">
        <v>456</v>
      </c>
      <c r="C100" s="72"/>
      <c r="D100" s="72"/>
      <c r="E100" s="72"/>
      <c r="F100" s="72"/>
      <c r="G100" s="72"/>
    </row>
    <row r="101" spans="2:7" ht="12" customHeight="1" x14ac:dyDescent="0.2">
      <c r="B101" s="634" t="s">
        <v>579</v>
      </c>
      <c r="C101" s="635"/>
      <c r="D101" s="635"/>
      <c r="E101" s="635"/>
      <c r="F101" s="635"/>
      <c r="G101" s="635"/>
    </row>
    <row r="102" spans="2:7" x14ac:dyDescent="0.2">
      <c r="B102" s="1021" t="s">
        <v>580</v>
      </c>
      <c r="C102" s="1022"/>
      <c r="D102" s="1022"/>
      <c r="E102" s="1022"/>
      <c r="F102" s="1022"/>
      <c r="G102" s="1022"/>
    </row>
    <row r="103" spans="2:7" x14ac:dyDescent="0.2">
      <c r="B103" s="1022"/>
      <c r="C103" s="1022"/>
      <c r="D103" s="1022"/>
      <c r="E103" s="1022"/>
      <c r="F103" s="1022"/>
      <c r="G103" s="1022"/>
    </row>
    <row r="104" spans="2:7" ht="11.25" customHeight="1" x14ac:dyDescent="0.2">
      <c r="B104" s="1015" t="s">
        <v>581</v>
      </c>
      <c r="C104" s="1015"/>
      <c r="D104" s="1015"/>
      <c r="E104" s="1015"/>
      <c r="F104" s="1015"/>
      <c r="G104" s="1015"/>
    </row>
    <row r="105" spans="2:7" x14ac:dyDescent="0.2">
      <c r="B105" s="1015"/>
      <c r="C105" s="1015"/>
      <c r="D105" s="1015"/>
      <c r="E105" s="1015"/>
      <c r="F105" s="1015"/>
      <c r="G105" s="1015"/>
    </row>
    <row r="106" spans="2:7" ht="10.5" customHeight="1" x14ac:dyDescent="0.2">
      <c r="B106" s="634" t="s">
        <v>582</v>
      </c>
      <c r="C106" s="635"/>
      <c r="D106" s="635"/>
      <c r="E106" s="635"/>
      <c r="F106" s="635"/>
      <c r="G106" s="635"/>
    </row>
    <row r="107" spans="2:7" x14ac:dyDescent="0.2">
      <c r="B107" s="72" t="s">
        <v>292</v>
      </c>
      <c r="C107" s="635"/>
      <c r="D107" s="635"/>
      <c r="E107" s="635"/>
      <c r="F107" s="635"/>
      <c r="G107" s="635"/>
    </row>
  </sheetData>
  <sortState ref="B45:G48">
    <sortCondition descending="1" ref="B45:B48"/>
  </sortState>
  <customSheetViews>
    <customSheetView guid="{C6DB9338-125F-4216-B781-9736B7EB9E61}" scale="130" showPageBreaks="1" showGridLines="0" printArea="1" view="pageBreakPreview" topLeftCell="A22">
      <selection activeCell="G26" sqref="G26"/>
      <pageMargins left="0.15748031496062992" right="0.15748031496062992" top="0.39370078740157483" bottom="0.59055118110236227" header="0" footer="0"/>
      <printOptions horizontalCentered="1"/>
      <pageSetup scale="90" orientation="portrait" r:id="rId1"/>
      <headerFooter alignWithMargins="0">
        <oddFooter>&amp;A</oddFooter>
      </headerFooter>
    </customSheetView>
  </customSheetViews>
  <mergeCells count="4">
    <mergeCell ref="B104:G105"/>
    <mergeCell ref="C5:G5"/>
    <mergeCell ref="B5:B6"/>
    <mergeCell ref="B102:G103"/>
  </mergeCells>
  <hyperlinks>
    <hyperlink ref="I2" location="contenido!A45" display="Volver al índice"/>
  </hyperlinks>
  <printOptions horizontalCentered="1" verticalCentered="1"/>
  <pageMargins left="0.39370078740157483" right="0.39370078740157483" top="0.39370078740157483" bottom="0.39370078740157483" header="0" footer="0.19685039370078741"/>
  <pageSetup scale="37" orientation="portrait" r:id="rId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rgb="FF0000FF"/>
  </sheetPr>
  <dimension ref="B2:N49"/>
  <sheetViews>
    <sheetView showGridLines="0" view="pageBreakPreview" zoomScaleNormal="100" zoomScaleSheetLayoutView="100" workbookViewId="0">
      <pane xSplit="2" topLeftCell="C1" activePane="topRight" state="frozen"/>
      <selection activeCell="E20" sqref="E20"/>
      <selection pane="topRight" activeCell="I6" sqref="I6"/>
    </sheetView>
  </sheetViews>
  <sheetFormatPr baseColWidth="10" defaultRowHeight="12.75" x14ac:dyDescent="0.2"/>
  <cols>
    <col min="1" max="1" width="3.28515625" style="7" customWidth="1"/>
    <col min="2" max="2" width="18.28515625" style="7" customWidth="1"/>
    <col min="3" max="12" width="12.7109375" style="7" customWidth="1"/>
    <col min="13" max="13" width="2.7109375" style="7" customWidth="1"/>
    <col min="14" max="260" width="11.42578125" style="7"/>
    <col min="261" max="261" width="17.7109375" style="7" customWidth="1"/>
    <col min="262" max="516" width="11.42578125" style="7"/>
    <col min="517" max="517" width="17.7109375" style="7" customWidth="1"/>
    <col min="518" max="772" width="11.42578125" style="7"/>
    <col min="773" max="773" width="17.7109375" style="7" customWidth="1"/>
    <col min="774" max="1028" width="11.42578125" style="7"/>
    <col min="1029" max="1029" width="17.7109375" style="7" customWidth="1"/>
    <col min="1030" max="1284" width="11.42578125" style="7"/>
    <col min="1285" max="1285" width="17.7109375" style="7" customWidth="1"/>
    <col min="1286" max="1540" width="11.42578125" style="7"/>
    <col min="1541" max="1541" width="17.7109375" style="7" customWidth="1"/>
    <col min="1542" max="1796" width="11.42578125" style="7"/>
    <col min="1797" max="1797" width="17.7109375" style="7" customWidth="1"/>
    <col min="1798" max="2052" width="11.42578125" style="7"/>
    <col min="2053" max="2053" width="17.7109375" style="7" customWidth="1"/>
    <col min="2054" max="2308" width="11.42578125" style="7"/>
    <col min="2309" max="2309" width="17.7109375" style="7" customWidth="1"/>
    <col min="2310" max="2564" width="11.42578125" style="7"/>
    <col min="2565" max="2565" width="17.7109375" style="7" customWidth="1"/>
    <col min="2566" max="2820" width="11.42578125" style="7"/>
    <col min="2821" max="2821" width="17.7109375" style="7" customWidth="1"/>
    <col min="2822" max="3076" width="11.42578125" style="7"/>
    <col min="3077" max="3077" width="17.7109375" style="7" customWidth="1"/>
    <col min="3078" max="3332" width="11.42578125" style="7"/>
    <col min="3333" max="3333" width="17.7109375" style="7" customWidth="1"/>
    <col min="3334" max="3588" width="11.42578125" style="7"/>
    <col min="3589" max="3589" width="17.7109375" style="7" customWidth="1"/>
    <col min="3590" max="3844" width="11.42578125" style="7"/>
    <col min="3845" max="3845" width="17.7109375" style="7" customWidth="1"/>
    <col min="3846" max="4100" width="11.42578125" style="7"/>
    <col min="4101" max="4101" width="17.7109375" style="7" customWidth="1"/>
    <col min="4102" max="4356" width="11.42578125" style="7"/>
    <col min="4357" max="4357" width="17.7109375" style="7" customWidth="1"/>
    <col min="4358" max="4612" width="11.42578125" style="7"/>
    <col min="4613" max="4613" width="17.7109375" style="7" customWidth="1"/>
    <col min="4614" max="4868" width="11.42578125" style="7"/>
    <col min="4869" max="4869" width="17.7109375" style="7" customWidth="1"/>
    <col min="4870" max="5124" width="11.42578125" style="7"/>
    <col min="5125" max="5125" width="17.7109375" style="7" customWidth="1"/>
    <col min="5126" max="5380" width="11.42578125" style="7"/>
    <col min="5381" max="5381" width="17.7109375" style="7" customWidth="1"/>
    <col min="5382" max="5636" width="11.42578125" style="7"/>
    <col min="5637" max="5637" width="17.7109375" style="7" customWidth="1"/>
    <col min="5638" max="5892" width="11.42578125" style="7"/>
    <col min="5893" max="5893" width="17.7109375" style="7" customWidth="1"/>
    <col min="5894" max="6148" width="11.42578125" style="7"/>
    <col min="6149" max="6149" width="17.7109375" style="7" customWidth="1"/>
    <col min="6150" max="6404" width="11.42578125" style="7"/>
    <col min="6405" max="6405" width="17.7109375" style="7" customWidth="1"/>
    <col min="6406" max="6660" width="11.42578125" style="7"/>
    <col min="6661" max="6661" width="17.7109375" style="7" customWidth="1"/>
    <col min="6662" max="6916" width="11.42578125" style="7"/>
    <col min="6917" max="6917" width="17.7109375" style="7" customWidth="1"/>
    <col min="6918" max="7172" width="11.42578125" style="7"/>
    <col min="7173" max="7173" width="17.7109375" style="7" customWidth="1"/>
    <col min="7174" max="7428" width="11.42578125" style="7"/>
    <col min="7429" max="7429" width="17.7109375" style="7" customWidth="1"/>
    <col min="7430" max="7684" width="11.42578125" style="7"/>
    <col min="7685" max="7685" width="17.7109375" style="7" customWidth="1"/>
    <col min="7686" max="7940" width="11.42578125" style="7"/>
    <col min="7941" max="7941" width="17.7109375" style="7" customWidth="1"/>
    <col min="7942" max="8196" width="11.42578125" style="7"/>
    <col min="8197" max="8197" width="17.7109375" style="7" customWidth="1"/>
    <col min="8198" max="8452" width="11.42578125" style="7"/>
    <col min="8453" max="8453" width="17.7109375" style="7" customWidth="1"/>
    <col min="8454" max="8708" width="11.42578125" style="7"/>
    <col min="8709" max="8709" width="17.7109375" style="7" customWidth="1"/>
    <col min="8710" max="8964" width="11.42578125" style="7"/>
    <col min="8965" max="8965" width="17.7109375" style="7" customWidth="1"/>
    <col min="8966" max="9220" width="11.42578125" style="7"/>
    <col min="9221" max="9221" width="17.7109375" style="7" customWidth="1"/>
    <col min="9222" max="9476" width="11.42578125" style="7"/>
    <col min="9477" max="9477" width="17.7109375" style="7" customWidth="1"/>
    <col min="9478" max="9732" width="11.42578125" style="7"/>
    <col min="9733" max="9733" width="17.7109375" style="7" customWidth="1"/>
    <col min="9734" max="9988" width="11.42578125" style="7"/>
    <col min="9989" max="9989" width="17.7109375" style="7" customWidth="1"/>
    <col min="9990" max="10244" width="11.42578125" style="7"/>
    <col min="10245" max="10245" width="17.7109375" style="7" customWidth="1"/>
    <col min="10246" max="10500" width="11.42578125" style="7"/>
    <col min="10501" max="10501" width="17.7109375" style="7" customWidth="1"/>
    <col min="10502" max="10756" width="11.42578125" style="7"/>
    <col min="10757" max="10757" width="17.7109375" style="7" customWidth="1"/>
    <col min="10758" max="11012" width="11.42578125" style="7"/>
    <col min="11013" max="11013" width="17.7109375" style="7" customWidth="1"/>
    <col min="11014" max="11268" width="11.42578125" style="7"/>
    <col min="11269" max="11269" width="17.7109375" style="7" customWidth="1"/>
    <col min="11270" max="11524" width="11.42578125" style="7"/>
    <col min="11525" max="11525" width="17.7109375" style="7" customWidth="1"/>
    <col min="11526" max="11780" width="11.42578125" style="7"/>
    <col min="11781" max="11781" width="17.7109375" style="7" customWidth="1"/>
    <col min="11782" max="12036" width="11.42578125" style="7"/>
    <col min="12037" max="12037" width="17.7109375" style="7" customWidth="1"/>
    <col min="12038" max="12292" width="11.42578125" style="7"/>
    <col min="12293" max="12293" width="17.7109375" style="7" customWidth="1"/>
    <col min="12294" max="12548" width="11.42578125" style="7"/>
    <col min="12549" max="12549" width="17.7109375" style="7" customWidth="1"/>
    <col min="12550" max="12804" width="11.42578125" style="7"/>
    <col min="12805" max="12805" width="17.7109375" style="7" customWidth="1"/>
    <col min="12806" max="13060" width="11.42578125" style="7"/>
    <col min="13061" max="13061" width="17.7109375" style="7" customWidth="1"/>
    <col min="13062" max="13316" width="11.42578125" style="7"/>
    <col min="13317" max="13317" width="17.7109375" style="7" customWidth="1"/>
    <col min="13318" max="13572" width="11.42578125" style="7"/>
    <col min="13573" max="13573" width="17.7109375" style="7" customWidth="1"/>
    <col min="13574" max="13828" width="11.42578125" style="7"/>
    <col min="13829" max="13829" width="17.7109375" style="7" customWidth="1"/>
    <col min="13830" max="14084" width="11.42578125" style="7"/>
    <col min="14085" max="14085" width="17.7109375" style="7" customWidth="1"/>
    <col min="14086" max="14340" width="11.42578125" style="7"/>
    <col min="14341" max="14341" width="17.7109375" style="7" customWidth="1"/>
    <col min="14342" max="14596" width="11.42578125" style="7"/>
    <col min="14597" max="14597" width="17.7109375" style="7" customWidth="1"/>
    <col min="14598" max="14852" width="11.42578125" style="7"/>
    <col min="14853" max="14853" width="17.7109375" style="7" customWidth="1"/>
    <col min="14854" max="15108" width="11.42578125" style="7"/>
    <col min="15109" max="15109" width="17.7109375" style="7" customWidth="1"/>
    <col min="15110" max="15364" width="11.42578125" style="7"/>
    <col min="15365" max="15365" width="17.7109375" style="7" customWidth="1"/>
    <col min="15366" max="15620" width="11.42578125" style="7"/>
    <col min="15621" max="15621" width="17.7109375" style="7" customWidth="1"/>
    <col min="15622" max="15876" width="11.42578125" style="7"/>
    <col min="15877" max="15877" width="17.7109375" style="7" customWidth="1"/>
    <col min="15878" max="16132" width="11.42578125" style="7"/>
    <col min="16133" max="16133" width="17.7109375" style="7" customWidth="1"/>
    <col min="16134" max="16384" width="11.42578125" style="7"/>
  </cols>
  <sheetData>
    <row r="2" spans="2:14" ht="15.75" x14ac:dyDescent="0.25">
      <c r="B2" s="70" t="s">
        <v>134</v>
      </c>
      <c r="C2" s="70"/>
      <c r="D2" s="70"/>
      <c r="E2" s="70"/>
      <c r="F2" s="70"/>
      <c r="N2" s="53" t="s">
        <v>188</v>
      </c>
    </row>
    <row r="3" spans="2:14" ht="15" x14ac:dyDescent="0.2">
      <c r="B3" s="354" t="s">
        <v>238</v>
      </c>
      <c r="C3" s="354"/>
      <c r="D3" s="354"/>
      <c r="E3" s="354"/>
      <c r="F3" s="354"/>
      <c r="G3" s="701"/>
      <c r="H3" s="511"/>
      <c r="I3" s="511"/>
      <c r="J3" s="511"/>
      <c r="K3" s="511"/>
      <c r="L3" s="511"/>
    </row>
    <row r="4" spans="2:14" ht="8.1" customHeight="1" x14ac:dyDescent="0.2"/>
    <row r="5" spans="2:14" s="19" customFormat="1" ht="24.95" customHeight="1" x14ac:dyDescent="0.2">
      <c r="B5" s="349" t="s">
        <v>135</v>
      </c>
      <c r="C5" s="365">
        <v>2010</v>
      </c>
      <c r="D5" s="365">
        <v>2011</v>
      </c>
      <c r="E5" s="365">
        <v>2012</v>
      </c>
      <c r="F5" s="365">
        <v>2013</v>
      </c>
      <c r="G5" s="365">
        <v>2014</v>
      </c>
      <c r="H5" s="365">
        <v>2015</v>
      </c>
      <c r="I5" s="365">
        <v>2016</v>
      </c>
      <c r="J5" s="365">
        <v>2017</v>
      </c>
      <c r="K5" s="365" t="s">
        <v>458</v>
      </c>
      <c r="L5" s="365" t="s">
        <v>469</v>
      </c>
    </row>
    <row r="6" spans="2:14" s="19" customFormat="1" ht="24.95" customHeight="1" x14ac:dyDescent="0.2">
      <c r="B6" s="355" t="s">
        <v>53</v>
      </c>
      <c r="C6" s="366">
        <v>432294</v>
      </c>
      <c r="D6" s="366">
        <v>443644</v>
      </c>
      <c r="E6" s="366">
        <v>452737</v>
      </c>
      <c r="F6" s="366">
        <v>453135</v>
      </c>
      <c r="G6" s="366">
        <v>469456</v>
      </c>
      <c r="H6" s="366">
        <v>477636</v>
      </c>
      <c r="I6" s="366">
        <v>478928</v>
      </c>
      <c r="J6" s="366">
        <v>488492</v>
      </c>
      <c r="K6" s="366">
        <v>495404</v>
      </c>
      <c r="L6" s="366">
        <v>503438</v>
      </c>
    </row>
    <row r="7" spans="2:14" s="19" customFormat="1" ht="9.9499999999999993" customHeight="1" thickBot="1" x14ac:dyDescent="0.25">
      <c r="B7" s="183"/>
      <c r="C7" s="364"/>
      <c r="D7" s="364"/>
      <c r="E7" s="364"/>
      <c r="F7" s="364"/>
      <c r="G7" s="364"/>
      <c r="H7" s="439"/>
      <c r="I7" s="364"/>
      <c r="J7" s="364"/>
      <c r="K7" s="364"/>
      <c r="L7" s="364"/>
    </row>
    <row r="8" spans="2:14" s="19" customFormat="1" ht="24.95" customHeight="1" x14ac:dyDescent="0.2">
      <c r="B8" s="160" t="s">
        <v>66</v>
      </c>
      <c r="C8" s="169"/>
      <c r="D8" s="169"/>
      <c r="E8" s="169"/>
      <c r="F8" s="169"/>
      <c r="G8" s="169"/>
      <c r="H8" s="463"/>
      <c r="I8" s="169"/>
      <c r="J8" s="169"/>
      <c r="K8" s="169"/>
      <c r="L8" s="169"/>
    </row>
    <row r="9" spans="2:14" s="19" customFormat="1" ht="24.95" customHeight="1" x14ac:dyDescent="0.2">
      <c r="B9" s="77" t="s">
        <v>67</v>
      </c>
      <c r="C9" s="140">
        <v>8350</v>
      </c>
      <c r="D9" s="140">
        <v>8400</v>
      </c>
      <c r="E9" s="140">
        <v>8614</v>
      </c>
      <c r="F9" s="140">
        <v>8443</v>
      </c>
      <c r="G9" s="140">
        <v>8437</v>
      </c>
      <c r="H9" s="140">
        <v>8773</v>
      </c>
      <c r="I9" s="140">
        <v>9081</v>
      </c>
      <c r="J9" s="140">
        <v>9675</v>
      </c>
      <c r="K9" s="140">
        <v>9940</v>
      </c>
      <c r="L9" s="140">
        <v>10115</v>
      </c>
    </row>
    <row r="10" spans="2:14" s="19" customFormat="1" ht="24.95" customHeight="1" x14ac:dyDescent="0.2">
      <c r="B10" s="77" t="s">
        <v>68</v>
      </c>
      <c r="C10" s="140">
        <v>87488</v>
      </c>
      <c r="D10" s="140">
        <v>89020</v>
      </c>
      <c r="E10" s="140">
        <v>91010</v>
      </c>
      <c r="F10" s="140">
        <v>91277</v>
      </c>
      <c r="G10" s="140">
        <v>93465</v>
      </c>
      <c r="H10" s="140">
        <v>94618</v>
      </c>
      <c r="I10" s="140">
        <v>96345</v>
      </c>
      <c r="J10" s="140">
        <v>97734</v>
      </c>
      <c r="K10" s="140">
        <v>98792</v>
      </c>
      <c r="L10" s="140">
        <v>100063</v>
      </c>
    </row>
    <row r="11" spans="2:14" s="19" customFormat="1" ht="24.95" customHeight="1" x14ac:dyDescent="0.2">
      <c r="B11" s="77" t="s">
        <v>32</v>
      </c>
      <c r="C11" s="140">
        <v>11033</v>
      </c>
      <c r="D11" s="140">
        <v>11046</v>
      </c>
      <c r="E11" s="140">
        <v>11274</v>
      </c>
      <c r="F11" s="140">
        <v>11294</v>
      </c>
      <c r="G11" s="140">
        <v>11464</v>
      </c>
      <c r="H11" s="140">
        <v>11736</v>
      </c>
      <c r="I11" s="140">
        <v>11956</v>
      </c>
      <c r="J11" s="140">
        <v>12121</v>
      </c>
      <c r="K11" s="140">
        <v>12281</v>
      </c>
      <c r="L11" s="140">
        <v>12380</v>
      </c>
    </row>
    <row r="12" spans="2:14" s="19" customFormat="1" ht="24.95" customHeight="1" x14ac:dyDescent="0.2">
      <c r="B12" s="78" t="s">
        <v>205</v>
      </c>
      <c r="C12" s="141">
        <v>106871</v>
      </c>
      <c r="D12" s="141">
        <v>108466</v>
      </c>
      <c r="E12" s="141">
        <v>110898</v>
      </c>
      <c r="F12" s="141">
        <v>111014</v>
      </c>
      <c r="G12" s="141">
        <v>113366</v>
      </c>
      <c r="H12" s="141">
        <v>115127</v>
      </c>
      <c r="I12" s="141">
        <v>117382</v>
      </c>
      <c r="J12" s="141">
        <v>119530</v>
      </c>
      <c r="K12" s="141">
        <v>121013</v>
      </c>
      <c r="L12" s="141">
        <v>122558</v>
      </c>
    </row>
    <row r="13" spans="2:14" s="19" customFormat="1" ht="6.95" customHeight="1" x14ac:dyDescent="0.2">
      <c r="B13" s="79"/>
      <c r="C13" s="140"/>
      <c r="D13" s="140"/>
      <c r="E13" s="140"/>
      <c r="F13" s="140"/>
      <c r="G13" s="140"/>
      <c r="H13" s="140"/>
      <c r="I13" s="140"/>
      <c r="J13" s="140"/>
      <c r="K13" s="140"/>
      <c r="L13" s="140"/>
    </row>
    <row r="14" spans="2:14" s="19" customFormat="1" ht="24.95" customHeight="1" x14ac:dyDescent="0.2">
      <c r="B14" s="160" t="s">
        <v>69</v>
      </c>
      <c r="C14" s="169"/>
      <c r="D14" s="169"/>
      <c r="E14" s="169"/>
      <c r="F14" s="169"/>
      <c r="G14" s="169"/>
      <c r="H14" s="169"/>
      <c r="I14" s="169"/>
      <c r="J14" s="169"/>
      <c r="K14" s="169"/>
      <c r="L14" s="169"/>
    </row>
    <row r="15" spans="2:14" s="19" customFormat="1" ht="24.95" customHeight="1" x14ac:dyDescent="0.2">
      <c r="B15" s="77" t="s">
        <v>70</v>
      </c>
      <c r="C15" s="140">
        <v>10600</v>
      </c>
      <c r="D15" s="140">
        <v>11470</v>
      </c>
      <c r="E15" s="140">
        <v>11679</v>
      </c>
      <c r="F15" s="140">
        <v>11519</v>
      </c>
      <c r="G15" s="140">
        <v>11326</v>
      </c>
      <c r="H15" s="140">
        <v>11552</v>
      </c>
      <c r="I15" s="140">
        <v>10191</v>
      </c>
      <c r="J15" s="140">
        <v>10090</v>
      </c>
      <c r="K15" s="140">
        <v>10837</v>
      </c>
      <c r="L15" s="140">
        <v>11380</v>
      </c>
      <c r="M15" s="38"/>
    </row>
    <row r="16" spans="2:14" s="19" customFormat="1" ht="24.95" customHeight="1" x14ac:dyDescent="0.2">
      <c r="B16" s="77" t="s">
        <v>71</v>
      </c>
      <c r="C16" s="140">
        <v>21605</v>
      </c>
      <c r="D16" s="140">
        <v>22449</v>
      </c>
      <c r="E16" s="140">
        <v>23008</v>
      </c>
      <c r="F16" s="140">
        <v>24259</v>
      </c>
      <c r="G16" s="140">
        <v>25489</v>
      </c>
      <c r="H16" s="140">
        <v>24770</v>
      </c>
      <c r="I16" s="140">
        <v>22726</v>
      </c>
      <c r="J16" s="140">
        <v>23624</v>
      </c>
      <c r="K16" s="140">
        <v>22659</v>
      </c>
      <c r="L16" s="140">
        <v>23150</v>
      </c>
    </row>
    <row r="17" spans="2:12" s="19" customFormat="1" ht="24.95" customHeight="1" x14ac:dyDescent="0.2">
      <c r="B17" s="78" t="s">
        <v>205</v>
      </c>
      <c r="C17" s="141">
        <v>32205</v>
      </c>
      <c r="D17" s="141">
        <v>33919</v>
      </c>
      <c r="E17" s="141">
        <v>34687</v>
      </c>
      <c r="F17" s="141">
        <v>35778</v>
      </c>
      <c r="G17" s="141">
        <v>36815</v>
      </c>
      <c r="H17" s="141">
        <v>36322</v>
      </c>
      <c r="I17" s="141">
        <v>32917</v>
      </c>
      <c r="J17" s="141">
        <v>33714</v>
      </c>
      <c r="K17" s="141">
        <v>33496</v>
      </c>
      <c r="L17" s="141">
        <v>34530</v>
      </c>
    </row>
    <row r="18" spans="2:12" s="19" customFormat="1" ht="6.95" customHeight="1" x14ac:dyDescent="0.2">
      <c r="B18" s="79"/>
      <c r="C18" s="140"/>
      <c r="D18" s="140"/>
      <c r="E18" s="140"/>
      <c r="F18" s="140"/>
      <c r="G18" s="140"/>
      <c r="H18" s="140"/>
      <c r="I18" s="140"/>
      <c r="J18" s="140"/>
      <c r="K18" s="140"/>
      <c r="L18" s="140"/>
    </row>
    <row r="19" spans="2:12" s="19" customFormat="1" ht="24.95" customHeight="1" x14ac:dyDescent="0.2">
      <c r="B19" s="160" t="s">
        <v>237</v>
      </c>
      <c r="C19" s="170">
        <v>135472</v>
      </c>
      <c r="D19" s="170">
        <v>138220</v>
      </c>
      <c r="E19" s="170">
        <v>139000</v>
      </c>
      <c r="F19" s="170">
        <v>140100</v>
      </c>
      <c r="G19" s="170">
        <v>146500</v>
      </c>
      <c r="H19" s="170">
        <v>150200</v>
      </c>
      <c r="I19" s="170">
        <v>151000</v>
      </c>
      <c r="J19" s="170">
        <v>153400</v>
      </c>
      <c r="K19" s="170">
        <v>154800</v>
      </c>
      <c r="L19" s="170">
        <v>156200</v>
      </c>
    </row>
    <row r="20" spans="2:12" s="19" customFormat="1" ht="24.95" customHeight="1" x14ac:dyDescent="0.2">
      <c r="B20" s="80"/>
      <c r="C20" s="136"/>
      <c r="D20" s="136"/>
      <c r="E20" s="136"/>
      <c r="F20" s="136"/>
      <c r="G20" s="136"/>
      <c r="H20" s="136"/>
      <c r="I20" s="136"/>
      <c r="J20" s="136"/>
      <c r="K20" s="136"/>
      <c r="L20" s="136"/>
    </row>
    <row r="21" spans="2:12" s="19" customFormat="1" ht="24.95" customHeight="1" x14ac:dyDescent="0.2">
      <c r="B21" s="160" t="s">
        <v>72</v>
      </c>
      <c r="C21" s="169"/>
      <c r="D21" s="169"/>
      <c r="E21" s="169"/>
      <c r="F21" s="169"/>
      <c r="G21" s="169"/>
      <c r="H21" s="169"/>
      <c r="I21" s="169"/>
      <c r="J21" s="169"/>
      <c r="K21" s="169"/>
      <c r="L21" s="169"/>
    </row>
    <row r="22" spans="2:12" s="19" customFormat="1" ht="24.95" customHeight="1" x14ac:dyDescent="0.2">
      <c r="B22" s="77" t="s">
        <v>73</v>
      </c>
      <c r="C22" s="140">
        <v>31847</v>
      </c>
      <c r="D22" s="140">
        <v>31646</v>
      </c>
      <c r="E22" s="140">
        <v>31831</v>
      </c>
      <c r="F22" s="140">
        <v>30529</v>
      </c>
      <c r="G22" s="140">
        <v>30499</v>
      </c>
      <c r="H22" s="140">
        <v>30548</v>
      </c>
      <c r="I22" s="140">
        <v>30510</v>
      </c>
      <c r="J22" s="140">
        <v>30934</v>
      </c>
      <c r="K22" s="140">
        <v>31450</v>
      </c>
      <c r="L22" s="140">
        <v>31875</v>
      </c>
    </row>
    <row r="23" spans="2:12" s="19" customFormat="1" ht="24.95" customHeight="1" x14ac:dyDescent="0.2">
      <c r="B23" s="77" t="s">
        <v>74</v>
      </c>
      <c r="C23" s="140">
        <v>10977</v>
      </c>
      <c r="D23" s="140">
        <v>10804</v>
      </c>
      <c r="E23" s="140">
        <v>11080</v>
      </c>
      <c r="F23" s="140">
        <v>11189</v>
      </c>
      <c r="G23" s="140">
        <v>11152</v>
      </c>
      <c r="H23" s="140">
        <v>10584</v>
      </c>
      <c r="I23" s="140">
        <v>10375</v>
      </c>
      <c r="J23" s="140">
        <v>10275</v>
      </c>
      <c r="K23" s="140">
        <v>10070</v>
      </c>
      <c r="L23" s="140">
        <v>9900</v>
      </c>
    </row>
    <row r="24" spans="2:12" s="19" customFormat="1" ht="24.95" customHeight="1" x14ac:dyDescent="0.2">
      <c r="B24" s="78" t="s">
        <v>205</v>
      </c>
      <c r="C24" s="141">
        <v>42824</v>
      </c>
      <c r="D24" s="141">
        <v>42450</v>
      </c>
      <c r="E24" s="141">
        <v>42911</v>
      </c>
      <c r="F24" s="141">
        <v>41718</v>
      </c>
      <c r="G24" s="141">
        <v>41651</v>
      </c>
      <c r="H24" s="141">
        <v>41132</v>
      </c>
      <c r="I24" s="141">
        <v>40885</v>
      </c>
      <c r="J24" s="141">
        <v>41209</v>
      </c>
      <c r="K24" s="141">
        <v>41520</v>
      </c>
      <c r="L24" s="141">
        <v>41775</v>
      </c>
    </row>
    <row r="25" spans="2:12" s="19" customFormat="1" ht="6.95" customHeight="1" x14ac:dyDescent="0.2">
      <c r="B25" s="79"/>
      <c r="C25" s="140"/>
      <c r="D25" s="140"/>
      <c r="E25" s="140"/>
      <c r="F25" s="140"/>
      <c r="G25" s="140"/>
      <c r="H25" s="140"/>
      <c r="I25" s="140"/>
      <c r="J25" s="140"/>
      <c r="K25" s="140"/>
      <c r="L25" s="140"/>
    </row>
    <row r="26" spans="2:12" s="19" customFormat="1" ht="24.95" customHeight="1" x14ac:dyDescent="0.2">
      <c r="B26" s="160" t="s">
        <v>75</v>
      </c>
      <c r="C26" s="169"/>
      <c r="D26" s="169"/>
      <c r="E26" s="169"/>
      <c r="F26" s="169"/>
      <c r="G26" s="169"/>
      <c r="H26" s="169"/>
      <c r="I26" s="169"/>
      <c r="J26" s="169"/>
      <c r="K26" s="169"/>
      <c r="L26" s="169"/>
    </row>
    <row r="27" spans="2:12" s="19" customFormat="1" ht="24.95" customHeight="1" x14ac:dyDescent="0.2">
      <c r="B27" s="77" t="s">
        <v>76</v>
      </c>
      <c r="C27" s="140">
        <v>30389</v>
      </c>
      <c r="D27" s="140">
        <v>31099</v>
      </c>
      <c r="E27" s="140">
        <v>31749</v>
      </c>
      <c r="F27" s="140">
        <v>30008</v>
      </c>
      <c r="G27" s="140">
        <v>31599</v>
      </c>
      <c r="H27" s="140">
        <v>31798</v>
      </c>
      <c r="I27" s="140">
        <v>30640</v>
      </c>
      <c r="J27" s="140">
        <v>30386</v>
      </c>
      <c r="K27" s="140">
        <v>29750</v>
      </c>
      <c r="L27" s="140">
        <v>29600</v>
      </c>
    </row>
    <row r="28" spans="2:12" s="19" customFormat="1" ht="24.95" customHeight="1" x14ac:dyDescent="0.2">
      <c r="B28" s="77" t="s">
        <v>77</v>
      </c>
      <c r="C28" s="140">
        <v>50300</v>
      </c>
      <c r="D28" s="140">
        <v>53500</v>
      </c>
      <c r="E28" s="140">
        <v>55500</v>
      </c>
      <c r="F28" s="140">
        <v>57500</v>
      </c>
      <c r="G28" s="140">
        <v>60500</v>
      </c>
      <c r="H28" s="140">
        <v>64000</v>
      </c>
      <c r="I28" s="140">
        <v>68000</v>
      </c>
      <c r="J28" s="140">
        <v>72000</v>
      </c>
      <c r="K28" s="140">
        <v>76000</v>
      </c>
      <c r="L28" s="140">
        <v>80000</v>
      </c>
    </row>
    <row r="29" spans="2:12" s="19" customFormat="1" ht="24.95" customHeight="1" x14ac:dyDescent="0.2">
      <c r="B29" s="77" t="s">
        <v>78</v>
      </c>
      <c r="C29" s="140">
        <v>7721</v>
      </c>
      <c r="D29" s="140">
        <v>7474</v>
      </c>
      <c r="E29" s="140">
        <v>7631</v>
      </c>
      <c r="F29" s="140">
        <v>7508</v>
      </c>
      <c r="G29" s="140">
        <v>7334</v>
      </c>
      <c r="H29" s="140">
        <v>7379</v>
      </c>
      <c r="I29" s="140">
        <v>7394</v>
      </c>
      <c r="J29" s="140">
        <v>7281</v>
      </c>
      <c r="K29" s="140">
        <v>7230</v>
      </c>
      <c r="L29" s="140">
        <v>7275</v>
      </c>
    </row>
    <row r="30" spans="2:12" s="19" customFormat="1" ht="24.95" customHeight="1" x14ac:dyDescent="0.2">
      <c r="B30" s="78" t="s">
        <v>205</v>
      </c>
      <c r="C30" s="141">
        <v>88410</v>
      </c>
      <c r="D30" s="141">
        <v>92073</v>
      </c>
      <c r="E30" s="141">
        <v>94880</v>
      </c>
      <c r="F30" s="141">
        <v>95016</v>
      </c>
      <c r="G30" s="141">
        <v>99433</v>
      </c>
      <c r="H30" s="141">
        <v>103177</v>
      </c>
      <c r="I30" s="141">
        <v>106034</v>
      </c>
      <c r="J30" s="141">
        <v>109667</v>
      </c>
      <c r="K30" s="141">
        <v>112980</v>
      </c>
      <c r="L30" s="141">
        <v>116875</v>
      </c>
    </row>
    <row r="31" spans="2:12" s="19" customFormat="1" ht="6.95" customHeight="1" x14ac:dyDescent="0.2">
      <c r="B31" s="79"/>
      <c r="C31" s="140"/>
      <c r="D31" s="140"/>
      <c r="E31" s="140"/>
      <c r="F31" s="140"/>
      <c r="G31" s="140"/>
      <c r="H31" s="140"/>
      <c r="I31" s="140"/>
      <c r="J31" s="140"/>
      <c r="K31" s="140"/>
      <c r="L31" s="140"/>
    </row>
    <row r="32" spans="2:12" s="19" customFormat="1" ht="24.95" customHeight="1" x14ac:dyDescent="0.2">
      <c r="B32" s="161" t="s">
        <v>79</v>
      </c>
      <c r="C32" s="158"/>
      <c r="D32" s="158"/>
      <c r="E32" s="158"/>
      <c r="F32" s="158"/>
      <c r="G32" s="158"/>
      <c r="H32" s="158"/>
      <c r="I32" s="158"/>
      <c r="J32" s="158"/>
      <c r="K32" s="158"/>
      <c r="L32" s="158"/>
    </row>
    <row r="33" spans="2:12" s="19" customFormat="1" ht="24.95" customHeight="1" x14ac:dyDescent="0.2">
      <c r="B33" s="77" t="s">
        <v>80</v>
      </c>
      <c r="C33" s="140">
        <v>9339</v>
      </c>
      <c r="D33" s="140">
        <v>9551</v>
      </c>
      <c r="E33" s="140">
        <v>9794</v>
      </c>
      <c r="F33" s="140">
        <v>9309</v>
      </c>
      <c r="G33" s="140">
        <v>9798</v>
      </c>
      <c r="H33" s="140">
        <v>10091</v>
      </c>
      <c r="I33" s="140">
        <v>9486</v>
      </c>
      <c r="J33" s="140">
        <v>9462</v>
      </c>
      <c r="K33" s="140">
        <v>9440</v>
      </c>
      <c r="L33" s="140">
        <v>9300</v>
      </c>
    </row>
    <row r="34" spans="2:12" s="19" customFormat="1" ht="24.95" customHeight="1" x14ac:dyDescent="0.2">
      <c r="B34" s="77" t="s">
        <v>424</v>
      </c>
      <c r="C34" s="140">
        <v>17173</v>
      </c>
      <c r="D34" s="140">
        <v>18965</v>
      </c>
      <c r="E34" s="140">
        <v>20567</v>
      </c>
      <c r="F34" s="140">
        <v>20200</v>
      </c>
      <c r="G34" s="140">
        <v>21893</v>
      </c>
      <c r="H34" s="140">
        <v>21587</v>
      </c>
      <c r="I34" s="140">
        <v>21224</v>
      </c>
      <c r="J34" s="140">
        <v>21510</v>
      </c>
      <c r="K34" s="140">
        <v>22155</v>
      </c>
      <c r="L34" s="140">
        <v>22200</v>
      </c>
    </row>
    <row r="35" spans="2:12" s="19" customFormat="1" ht="24.95" customHeight="1" x14ac:dyDescent="0.2">
      <c r="B35" s="78" t="s">
        <v>205</v>
      </c>
      <c r="C35" s="141">
        <v>26512</v>
      </c>
      <c r="D35" s="141">
        <v>28516</v>
      </c>
      <c r="E35" s="141">
        <v>30361</v>
      </c>
      <c r="F35" s="141">
        <v>29509</v>
      </c>
      <c r="G35" s="141">
        <v>31691</v>
      </c>
      <c r="H35" s="141">
        <v>31678</v>
      </c>
      <c r="I35" s="141">
        <v>30710</v>
      </c>
      <c r="J35" s="141">
        <v>30972</v>
      </c>
      <c r="K35" s="141">
        <v>31595</v>
      </c>
      <c r="L35" s="141">
        <v>31500</v>
      </c>
    </row>
    <row r="36" spans="2:12" s="19" customFormat="1" ht="5.25" customHeight="1" thickBot="1" x14ac:dyDescent="0.25">
      <c r="B36" s="221"/>
      <c r="C36" s="221"/>
      <c r="D36" s="221"/>
      <c r="E36" s="221"/>
      <c r="F36" s="221"/>
      <c r="G36" s="222"/>
      <c r="H36" s="440"/>
      <c r="I36" s="222"/>
      <c r="J36" s="222"/>
      <c r="K36" s="222"/>
      <c r="L36" s="222"/>
    </row>
    <row r="37" spans="2:12" s="19" customFormat="1" ht="3" customHeight="1" x14ac:dyDescent="0.2">
      <c r="B37" s="81"/>
      <c r="C37" s="81"/>
      <c r="D37" s="81"/>
      <c r="E37" s="81"/>
      <c r="F37" s="81"/>
      <c r="G37" s="82"/>
      <c r="H37" s="448"/>
      <c r="I37" s="82"/>
      <c r="J37" s="82"/>
      <c r="K37" s="82"/>
      <c r="L37" s="82"/>
    </row>
    <row r="38" spans="2:12" s="19" customFormat="1" ht="35.25" customHeight="1" x14ac:dyDescent="0.2">
      <c r="B38" s="1023" t="s">
        <v>420</v>
      </c>
      <c r="C38" s="1023"/>
      <c r="D38" s="1023"/>
      <c r="E38" s="1023"/>
      <c r="F38" s="1023"/>
      <c r="G38" s="1023"/>
      <c r="H38" s="435"/>
      <c r="I38" s="698"/>
      <c r="J38" s="715"/>
      <c r="K38" s="722"/>
      <c r="L38" s="761"/>
    </row>
    <row r="39" spans="2:12" ht="14.1" customHeight="1" x14ac:dyDescent="0.2">
      <c r="B39" s="76" t="s">
        <v>315</v>
      </c>
      <c r="C39" s="76"/>
      <c r="D39" s="76"/>
      <c r="E39" s="76"/>
      <c r="F39" s="76"/>
      <c r="G39" s="140"/>
      <c r="H39" s="140"/>
      <c r="I39" s="140"/>
      <c r="J39" s="140"/>
      <c r="K39" s="140"/>
      <c r="L39" s="140"/>
    </row>
    <row r="40" spans="2:12" ht="14.1" customHeight="1" x14ac:dyDescent="0.2">
      <c r="B40" s="76" t="s">
        <v>313</v>
      </c>
      <c r="C40" s="76"/>
      <c r="D40" s="76"/>
      <c r="E40" s="76"/>
      <c r="F40" s="76"/>
    </row>
    <row r="41" spans="2:12" ht="14.1" customHeight="1" x14ac:dyDescent="0.2">
      <c r="B41" s="13" t="s">
        <v>433</v>
      </c>
      <c r="C41" s="13"/>
      <c r="D41" s="13"/>
      <c r="E41" s="13"/>
      <c r="F41" s="13"/>
    </row>
    <row r="42" spans="2:12" ht="14.1" customHeight="1" x14ac:dyDescent="0.2">
      <c r="B42" s="13" t="s">
        <v>293</v>
      </c>
      <c r="C42" s="13"/>
      <c r="D42" s="13"/>
      <c r="E42" s="13"/>
      <c r="F42" s="13"/>
    </row>
    <row r="45" spans="2:12" ht="10.5" customHeight="1" x14ac:dyDescent="0.2"/>
    <row r="46" spans="2:12" ht="10.5" customHeight="1" x14ac:dyDescent="0.2"/>
    <row r="47" spans="2:12" ht="10.5" customHeight="1" x14ac:dyDescent="0.2"/>
    <row r="48" spans="2:12" ht="10.5" customHeight="1" x14ac:dyDescent="0.2"/>
    <row r="49" spans="2:6" x14ac:dyDescent="0.2">
      <c r="B49" s="11"/>
      <c r="C49" s="11"/>
      <c r="D49" s="11"/>
      <c r="E49" s="11"/>
      <c r="F49" s="11"/>
    </row>
  </sheetData>
  <customSheetViews>
    <customSheetView guid="{C6DB9338-125F-4216-B781-9736B7EB9E61}" scale="130" showPageBreaks="1" showGridLines="0" printArea="1" view="pageBreakPreview" topLeftCell="A25">
      <selection activeCell="D38" sqref="D3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64" orientation="portrait" r:id="rId2"/>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00FF"/>
  </sheetPr>
  <dimension ref="B2:N42"/>
  <sheetViews>
    <sheetView showGridLines="0" view="pageBreakPreview" zoomScale="90" zoomScaleNormal="100" zoomScaleSheetLayoutView="90" workbookViewId="0">
      <selection activeCell="L35" sqref="L35"/>
    </sheetView>
  </sheetViews>
  <sheetFormatPr baseColWidth="10" defaultRowHeight="12.75" x14ac:dyDescent="0.2"/>
  <cols>
    <col min="1" max="1" width="3.28515625" style="7" customWidth="1"/>
    <col min="2" max="2" width="26" style="7" customWidth="1"/>
    <col min="3" max="12" width="12.7109375" style="7" customWidth="1"/>
    <col min="13" max="13" width="2.7109375" style="7" customWidth="1"/>
    <col min="14" max="245" width="11.42578125" style="7"/>
    <col min="246" max="246" width="15.28515625" style="7" customWidth="1"/>
    <col min="247" max="501" width="11.42578125" style="7"/>
    <col min="502" max="502" width="15.28515625" style="7" customWidth="1"/>
    <col min="503" max="757" width="11.42578125" style="7"/>
    <col min="758" max="758" width="15.28515625" style="7" customWidth="1"/>
    <col min="759" max="1013" width="11.42578125" style="7"/>
    <col min="1014" max="1014" width="15.28515625" style="7" customWidth="1"/>
    <col min="1015" max="1269" width="11.42578125" style="7"/>
    <col min="1270" max="1270" width="15.28515625" style="7" customWidth="1"/>
    <col min="1271" max="1525" width="11.42578125" style="7"/>
    <col min="1526" max="1526" width="15.28515625" style="7" customWidth="1"/>
    <col min="1527" max="1781" width="11.42578125" style="7"/>
    <col min="1782" max="1782" width="15.28515625" style="7" customWidth="1"/>
    <col min="1783" max="2037" width="11.42578125" style="7"/>
    <col min="2038" max="2038" width="15.28515625" style="7" customWidth="1"/>
    <col min="2039" max="2293" width="11.42578125" style="7"/>
    <col min="2294" max="2294" width="15.28515625" style="7" customWidth="1"/>
    <col min="2295" max="2549" width="11.42578125" style="7"/>
    <col min="2550" max="2550" width="15.28515625" style="7" customWidth="1"/>
    <col min="2551" max="2805" width="11.42578125" style="7"/>
    <col min="2806" max="2806" width="15.28515625" style="7" customWidth="1"/>
    <col min="2807" max="3061" width="11.42578125" style="7"/>
    <col min="3062" max="3062" width="15.28515625" style="7" customWidth="1"/>
    <col min="3063" max="3317" width="11.42578125" style="7"/>
    <col min="3318" max="3318" width="15.28515625" style="7" customWidth="1"/>
    <col min="3319" max="3573" width="11.42578125" style="7"/>
    <col min="3574" max="3574" width="15.28515625" style="7" customWidth="1"/>
    <col min="3575" max="3829" width="11.42578125" style="7"/>
    <col min="3830" max="3830" width="15.28515625" style="7" customWidth="1"/>
    <col min="3831" max="4085" width="11.42578125" style="7"/>
    <col min="4086" max="4086" width="15.28515625" style="7" customWidth="1"/>
    <col min="4087" max="4341" width="11.42578125" style="7"/>
    <col min="4342" max="4342" width="15.28515625" style="7" customWidth="1"/>
    <col min="4343" max="4597" width="11.42578125" style="7"/>
    <col min="4598" max="4598" width="15.28515625" style="7" customWidth="1"/>
    <col min="4599" max="4853" width="11.42578125" style="7"/>
    <col min="4854" max="4854" width="15.28515625" style="7" customWidth="1"/>
    <col min="4855" max="5109" width="11.42578125" style="7"/>
    <col min="5110" max="5110" width="15.28515625" style="7" customWidth="1"/>
    <col min="5111" max="5365" width="11.42578125" style="7"/>
    <col min="5366" max="5366" width="15.28515625" style="7" customWidth="1"/>
    <col min="5367" max="5621" width="11.42578125" style="7"/>
    <col min="5622" max="5622" width="15.28515625" style="7" customWidth="1"/>
    <col min="5623" max="5877" width="11.42578125" style="7"/>
    <col min="5878" max="5878" width="15.28515625" style="7" customWidth="1"/>
    <col min="5879" max="6133" width="11.42578125" style="7"/>
    <col min="6134" max="6134" width="15.28515625" style="7" customWidth="1"/>
    <col min="6135" max="6389" width="11.42578125" style="7"/>
    <col min="6390" max="6390" width="15.28515625" style="7" customWidth="1"/>
    <col min="6391" max="6645" width="11.42578125" style="7"/>
    <col min="6646" max="6646" width="15.28515625" style="7" customWidth="1"/>
    <col min="6647" max="6901" width="11.42578125" style="7"/>
    <col min="6902" max="6902" width="15.28515625" style="7" customWidth="1"/>
    <col min="6903" max="7157" width="11.42578125" style="7"/>
    <col min="7158" max="7158" width="15.28515625" style="7" customWidth="1"/>
    <col min="7159" max="7413" width="11.42578125" style="7"/>
    <col min="7414" max="7414" width="15.28515625" style="7" customWidth="1"/>
    <col min="7415" max="7669" width="11.42578125" style="7"/>
    <col min="7670" max="7670" width="15.28515625" style="7" customWidth="1"/>
    <col min="7671" max="7925" width="11.42578125" style="7"/>
    <col min="7926" max="7926" width="15.28515625" style="7" customWidth="1"/>
    <col min="7927" max="8181" width="11.42578125" style="7"/>
    <col min="8182" max="8182" width="15.28515625" style="7" customWidth="1"/>
    <col min="8183" max="8437" width="11.42578125" style="7"/>
    <col min="8438" max="8438" width="15.28515625" style="7" customWidth="1"/>
    <col min="8439" max="8693" width="11.42578125" style="7"/>
    <col min="8694" max="8694" width="15.28515625" style="7" customWidth="1"/>
    <col min="8695" max="8949" width="11.42578125" style="7"/>
    <col min="8950" max="8950" width="15.28515625" style="7" customWidth="1"/>
    <col min="8951" max="9205" width="11.42578125" style="7"/>
    <col min="9206" max="9206" width="15.28515625" style="7" customWidth="1"/>
    <col min="9207" max="9461" width="11.42578125" style="7"/>
    <col min="9462" max="9462" width="15.28515625" style="7" customWidth="1"/>
    <col min="9463" max="9717" width="11.42578125" style="7"/>
    <col min="9718" max="9718" width="15.28515625" style="7" customWidth="1"/>
    <col min="9719" max="9973" width="11.42578125" style="7"/>
    <col min="9974" max="9974" width="15.28515625" style="7" customWidth="1"/>
    <col min="9975" max="10229" width="11.42578125" style="7"/>
    <col min="10230" max="10230" width="15.28515625" style="7" customWidth="1"/>
    <col min="10231" max="10485" width="11.42578125" style="7"/>
    <col min="10486" max="10486" width="15.28515625" style="7" customWidth="1"/>
    <col min="10487" max="10741" width="11.42578125" style="7"/>
    <col min="10742" max="10742" width="15.28515625" style="7" customWidth="1"/>
    <col min="10743" max="10997" width="11.42578125" style="7"/>
    <col min="10998" max="10998" width="15.28515625" style="7" customWidth="1"/>
    <col min="10999" max="11253" width="11.42578125" style="7"/>
    <col min="11254" max="11254" width="15.28515625" style="7" customWidth="1"/>
    <col min="11255" max="11509" width="11.42578125" style="7"/>
    <col min="11510" max="11510" width="15.28515625" style="7" customWidth="1"/>
    <col min="11511" max="11765" width="11.42578125" style="7"/>
    <col min="11766" max="11766" width="15.28515625" style="7" customWidth="1"/>
    <col min="11767" max="12021" width="11.42578125" style="7"/>
    <col min="12022" max="12022" width="15.28515625" style="7" customWidth="1"/>
    <col min="12023" max="12277" width="11.42578125" style="7"/>
    <col min="12278" max="12278" width="15.28515625" style="7" customWidth="1"/>
    <col min="12279" max="12533" width="11.42578125" style="7"/>
    <col min="12534" max="12534" width="15.28515625" style="7" customWidth="1"/>
    <col min="12535" max="12789" width="11.42578125" style="7"/>
    <col min="12790" max="12790" width="15.28515625" style="7" customWidth="1"/>
    <col min="12791" max="13045" width="11.42578125" style="7"/>
    <col min="13046" max="13046" width="15.28515625" style="7" customWidth="1"/>
    <col min="13047" max="13301" width="11.42578125" style="7"/>
    <col min="13302" max="13302" width="15.28515625" style="7" customWidth="1"/>
    <col min="13303" max="13557" width="11.42578125" style="7"/>
    <col min="13558" max="13558" width="15.28515625" style="7" customWidth="1"/>
    <col min="13559" max="13813" width="11.42578125" style="7"/>
    <col min="13814" max="13814" width="15.28515625" style="7" customWidth="1"/>
    <col min="13815" max="14069" width="11.42578125" style="7"/>
    <col min="14070" max="14070" width="15.28515625" style="7" customWidth="1"/>
    <col min="14071" max="14325" width="11.42578125" style="7"/>
    <col min="14326" max="14326" width="15.28515625" style="7" customWidth="1"/>
    <col min="14327" max="14581" width="11.42578125" style="7"/>
    <col min="14582" max="14582" width="15.28515625" style="7" customWidth="1"/>
    <col min="14583" max="14837" width="11.42578125" style="7"/>
    <col min="14838" max="14838" width="15.28515625" style="7" customWidth="1"/>
    <col min="14839" max="15093" width="11.42578125" style="7"/>
    <col min="15094" max="15094" width="15.28515625" style="7" customWidth="1"/>
    <col min="15095" max="15349" width="11.42578125" style="7"/>
    <col min="15350" max="15350" width="15.28515625" style="7" customWidth="1"/>
    <col min="15351" max="15605" width="11.42578125" style="7"/>
    <col min="15606" max="15606" width="15.28515625" style="7" customWidth="1"/>
    <col min="15607" max="15861" width="11.42578125" style="7"/>
    <col min="15862" max="15862" width="15.28515625" style="7" customWidth="1"/>
    <col min="15863" max="16117" width="11.42578125" style="7"/>
    <col min="16118" max="16118" width="15.28515625" style="7" customWidth="1"/>
    <col min="16119" max="16384" width="11.42578125" style="7"/>
  </cols>
  <sheetData>
    <row r="2" spans="2:14" ht="15.75" x14ac:dyDescent="0.25">
      <c r="B2" s="70" t="s">
        <v>335</v>
      </c>
      <c r="C2" s="70"/>
      <c r="D2" s="70"/>
      <c r="E2" s="70"/>
      <c r="F2" s="70"/>
      <c r="N2" s="53" t="s">
        <v>188</v>
      </c>
    </row>
    <row r="3" spans="2:14" ht="15" x14ac:dyDescent="0.2">
      <c r="B3" s="354" t="s">
        <v>238</v>
      </c>
      <c r="C3" s="354"/>
      <c r="D3" s="354"/>
      <c r="E3" s="354"/>
      <c r="F3" s="354"/>
      <c r="G3" s="701"/>
      <c r="H3" s="511"/>
      <c r="I3" s="511"/>
      <c r="J3" s="511"/>
      <c r="K3" s="511"/>
      <c r="L3" s="511"/>
    </row>
    <row r="4" spans="2:14" ht="8.1" customHeight="1" x14ac:dyDescent="0.2"/>
    <row r="5" spans="2:14" s="19" customFormat="1" ht="26.25" customHeight="1" x14ac:dyDescent="0.2">
      <c r="B5" s="349" t="s">
        <v>135</v>
      </c>
      <c r="C5" s="365">
        <v>2010</v>
      </c>
      <c r="D5" s="365">
        <v>2011</v>
      </c>
      <c r="E5" s="365">
        <v>2012</v>
      </c>
      <c r="F5" s="365">
        <v>2013</v>
      </c>
      <c r="G5" s="365">
        <v>2014</v>
      </c>
      <c r="H5" s="365">
        <v>2015</v>
      </c>
      <c r="I5" s="365">
        <v>2016</v>
      </c>
      <c r="J5" s="365">
        <v>2017</v>
      </c>
      <c r="K5" s="365" t="s">
        <v>458</v>
      </c>
      <c r="L5" s="365" t="s">
        <v>469</v>
      </c>
    </row>
    <row r="6" spans="2:14" s="19" customFormat="1" ht="26.25" customHeight="1" x14ac:dyDescent="0.2">
      <c r="B6" s="356" t="s">
        <v>53</v>
      </c>
      <c r="C6" s="366">
        <v>163444</v>
      </c>
      <c r="D6" s="366">
        <v>165251</v>
      </c>
      <c r="E6" s="366">
        <v>165430</v>
      </c>
      <c r="F6" s="366">
        <v>165907</v>
      </c>
      <c r="G6" s="366">
        <v>168990</v>
      </c>
      <c r="H6" s="366">
        <v>170840</v>
      </c>
      <c r="I6" s="366">
        <v>171773</v>
      </c>
      <c r="J6" s="366">
        <v>173570</v>
      </c>
      <c r="K6" s="366">
        <v>173669</v>
      </c>
      <c r="L6" s="366">
        <v>175522</v>
      </c>
    </row>
    <row r="7" spans="2:14" s="19" customFormat="1" ht="3" customHeight="1" thickBot="1" x14ac:dyDescent="0.25">
      <c r="B7" s="223"/>
      <c r="C7" s="223"/>
      <c r="D7" s="223"/>
      <c r="E7" s="223"/>
      <c r="F7" s="223"/>
      <c r="G7" s="223"/>
      <c r="H7" s="24"/>
      <c r="I7" s="223"/>
      <c r="J7" s="223"/>
      <c r="K7" s="223"/>
      <c r="L7" s="223"/>
    </row>
    <row r="8" spans="2:14" s="19" customFormat="1" ht="24.95" customHeight="1" x14ac:dyDescent="0.2">
      <c r="B8" s="161" t="s">
        <v>66</v>
      </c>
      <c r="C8" s="162"/>
      <c r="D8" s="162"/>
      <c r="E8" s="162"/>
      <c r="F8" s="162"/>
      <c r="G8" s="162"/>
      <c r="H8" s="449"/>
      <c r="I8" s="162"/>
      <c r="J8" s="162"/>
      <c r="K8" s="162"/>
      <c r="L8" s="162"/>
    </row>
    <row r="9" spans="2:14" s="19" customFormat="1" ht="24.95" customHeight="1" x14ac:dyDescent="0.2">
      <c r="B9" s="83" t="s">
        <v>67</v>
      </c>
      <c r="C9" s="367">
        <v>3184</v>
      </c>
      <c r="D9" s="367">
        <v>3164</v>
      </c>
      <c r="E9" s="367">
        <v>3040</v>
      </c>
      <c r="F9" s="367">
        <v>2982</v>
      </c>
      <c r="G9" s="367">
        <v>2946</v>
      </c>
      <c r="H9" s="367">
        <v>2923</v>
      </c>
      <c r="I9" s="367">
        <v>2917</v>
      </c>
      <c r="J9" s="367">
        <v>2884</v>
      </c>
      <c r="K9" s="367">
        <v>2820</v>
      </c>
      <c r="L9" s="367">
        <v>2800</v>
      </c>
    </row>
    <row r="10" spans="2:14" s="19" customFormat="1" ht="24.95" customHeight="1" x14ac:dyDescent="0.2">
      <c r="B10" s="83" t="s">
        <v>68</v>
      </c>
      <c r="C10" s="367">
        <v>25697</v>
      </c>
      <c r="D10" s="367">
        <v>25367</v>
      </c>
      <c r="E10" s="367">
        <v>24968</v>
      </c>
      <c r="F10" s="367">
        <v>24428</v>
      </c>
      <c r="G10" s="367">
        <v>23721</v>
      </c>
      <c r="H10" s="367">
        <v>23378</v>
      </c>
      <c r="I10" s="367">
        <v>23220</v>
      </c>
      <c r="J10" s="367">
        <v>22719</v>
      </c>
      <c r="K10" s="367">
        <v>22220</v>
      </c>
      <c r="L10" s="367">
        <v>21780</v>
      </c>
    </row>
    <row r="11" spans="2:14" s="19" customFormat="1" ht="24.95" customHeight="1" x14ac:dyDescent="0.2">
      <c r="B11" s="83" t="s">
        <v>32</v>
      </c>
      <c r="C11" s="367">
        <v>5167</v>
      </c>
      <c r="D11" s="367">
        <v>4100</v>
      </c>
      <c r="E11" s="367">
        <v>4168</v>
      </c>
      <c r="F11" s="367">
        <v>4160</v>
      </c>
      <c r="G11" s="367">
        <v>4180</v>
      </c>
      <c r="H11" s="367">
        <v>4185</v>
      </c>
      <c r="I11" s="367">
        <v>4183</v>
      </c>
      <c r="J11" s="367">
        <v>4174</v>
      </c>
      <c r="K11" s="367">
        <v>4183</v>
      </c>
      <c r="L11" s="367">
        <v>4185</v>
      </c>
    </row>
    <row r="12" spans="2:14" s="19" customFormat="1" ht="24.95" customHeight="1" x14ac:dyDescent="0.2">
      <c r="B12" s="78" t="s">
        <v>205</v>
      </c>
      <c r="C12" s="368">
        <v>34048</v>
      </c>
      <c r="D12" s="368">
        <v>32631</v>
      </c>
      <c r="E12" s="368">
        <v>32176</v>
      </c>
      <c r="F12" s="368">
        <v>31570</v>
      </c>
      <c r="G12" s="368">
        <v>30847</v>
      </c>
      <c r="H12" s="368">
        <v>30486</v>
      </c>
      <c r="I12" s="368">
        <v>30320</v>
      </c>
      <c r="J12" s="368">
        <v>29777</v>
      </c>
      <c r="K12" s="368">
        <v>29223</v>
      </c>
      <c r="L12" s="368">
        <v>28765</v>
      </c>
    </row>
    <row r="13" spans="2:14" s="19" customFormat="1" ht="6.95" customHeight="1" x14ac:dyDescent="0.2">
      <c r="B13" s="83"/>
      <c r="C13" s="367"/>
      <c r="D13" s="367"/>
      <c r="E13" s="367"/>
      <c r="F13" s="367"/>
      <c r="G13" s="367"/>
      <c r="H13" s="367"/>
      <c r="I13" s="367"/>
      <c r="J13" s="367"/>
      <c r="K13" s="367"/>
      <c r="L13" s="367"/>
    </row>
    <row r="14" spans="2:14" s="19" customFormat="1" ht="24.95" customHeight="1" x14ac:dyDescent="0.2">
      <c r="B14" s="161" t="s">
        <v>69</v>
      </c>
      <c r="C14" s="158"/>
      <c r="D14" s="158"/>
      <c r="E14" s="158"/>
      <c r="F14" s="158"/>
      <c r="G14" s="158"/>
      <c r="H14" s="158"/>
      <c r="I14" s="158"/>
      <c r="J14" s="158"/>
      <c r="K14" s="158"/>
      <c r="L14" s="158"/>
    </row>
    <row r="15" spans="2:14" s="19" customFormat="1" ht="24.95" customHeight="1" x14ac:dyDescent="0.2">
      <c r="B15" s="83" t="s">
        <v>70</v>
      </c>
      <c r="C15" s="367">
        <v>2130</v>
      </c>
      <c r="D15" s="367">
        <v>2093</v>
      </c>
      <c r="E15" s="367">
        <v>2133</v>
      </c>
      <c r="F15" s="367">
        <v>2065</v>
      </c>
      <c r="G15" s="367">
        <v>2044</v>
      </c>
      <c r="H15" s="367">
        <v>2084</v>
      </c>
      <c r="I15" s="367">
        <v>1708</v>
      </c>
      <c r="J15" s="367">
        <v>1681</v>
      </c>
      <c r="K15" s="367">
        <v>1762</v>
      </c>
      <c r="L15" s="367">
        <v>1782</v>
      </c>
    </row>
    <row r="16" spans="2:14" s="19" customFormat="1" ht="24.95" customHeight="1" x14ac:dyDescent="0.2">
      <c r="B16" s="83" t="s">
        <v>71</v>
      </c>
      <c r="C16" s="367">
        <v>8037</v>
      </c>
      <c r="D16" s="367">
        <v>8355</v>
      </c>
      <c r="E16" s="367">
        <v>8562</v>
      </c>
      <c r="F16" s="367">
        <v>9036</v>
      </c>
      <c r="G16" s="367">
        <v>9660</v>
      </c>
      <c r="H16" s="367">
        <v>9573</v>
      </c>
      <c r="I16" s="367">
        <v>9600</v>
      </c>
      <c r="J16" s="367">
        <v>9993</v>
      </c>
      <c r="K16" s="367">
        <v>9749</v>
      </c>
      <c r="L16" s="367">
        <v>10050</v>
      </c>
    </row>
    <row r="17" spans="2:12" s="19" customFormat="1" ht="24.95" customHeight="1" x14ac:dyDescent="0.2">
      <c r="B17" s="78" t="s">
        <v>205</v>
      </c>
      <c r="C17" s="368">
        <v>10167</v>
      </c>
      <c r="D17" s="368">
        <v>10448</v>
      </c>
      <c r="E17" s="368">
        <v>10695</v>
      </c>
      <c r="F17" s="368">
        <v>11101</v>
      </c>
      <c r="G17" s="368">
        <v>11704</v>
      </c>
      <c r="H17" s="368">
        <v>11657</v>
      </c>
      <c r="I17" s="368">
        <v>11308</v>
      </c>
      <c r="J17" s="368">
        <v>11674</v>
      </c>
      <c r="K17" s="368">
        <v>11511</v>
      </c>
      <c r="L17" s="368">
        <v>11832</v>
      </c>
    </row>
    <row r="18" spans="2:12" s="19" customFormat="1" ht="6.95" customHeight="1" x14ac:dyDescent="0.2">
      <c r="B18" s="85"/>
      <c r="C18" s="367"/>
      <c r="D18" s="367"/>
      <c r="E18" s="367"/>
      <c r="F18" s="367"/>
      <c r="G18" s="367"/>
      <c r="H18" s="367"/>
      <c r="I18" s="367"/>
      <c r="J18" s="367"/>
      <c r="K18" s="367"/>
      <c r="L18" s="367"/>
    </row>
    <row r="19" spans="2:12" s="19" customFormat="1" ht="24.95" customHeight="1" x14ac:dyDescent="0.2">
      <c r="B19" s="161" t="s">
        <v>237</v>
      </c>
      <c r="C19" s="159">
        <v>33738</v>
      </c>
      <c r="D19" s="159">
        <v>33870</v>
      </c>
      <c r="E19" s="159">
        <v>33800</v>
      </c>
      <c r="F19" s="159">
        <v>33800</v>
      </c>
      <c r="G19" s="159">
        <v>34066</v>
      </c>
      <c r="H19" s="159">
        <v>33800</v>
      </c>
      <c r="I19" s="159">
        <v>33600</v>
      </c>
      <c r="J19" s="159">
        <v>33550</v>
      </c>
      <c r="K19" s="159">
        <v>33300</v>
      </c>
      <c r="L19" s="159">
        <v>33150</v>
      </c>
    </row>
    <row r="20" spans="2:12" s="27" customFormat="1" ht="24.95" customHeight="1" x14ac:dyDescent="0.2">
      <c r="B20" s="86"/>
      <c r="C20" s="140"/>
      <c r="D20" s="140"/>
      <c r="E20" s="140"/>
      <c r="F20" s="140"/>
      <c r="G20" s="140"/>
      <c r="H20" s="140"/>
      <c r="I20" s="140"/>
      <c r="J20" s="140"/>
      <c r="K20" s="140"/>
      <c r="L20" s="140"/>
    </row>
    <row r="21" spans="2:12" s="19" customFormat="1" ht="24.95" customHeight="1" x14ac:dyDescent="0.2">
      <c r="B21" s="161" t="s">
        <v>72</v>
      </c>
      <c r="C21" s="159"/>
      <c r="D21" s="159"/>
      <c r="E21" s="159"/>
      <c r="F21" s="159"/>
      <c r="G21" s="159"/>
      <c r="H21" s="159"/>
      <c r="I21" s="159"/>
      <c r="J21" s="159"/>
      <c r="K21" s="159"/>
      <c r="L21" s="159"/>
    </row>
    <row r="22" spans="2:12" s="19" customFormat="1" ht="24.95" customHeight="1" x14ac:dyDescent="0.2">
      <c r="B22" s="83" t="s">
        <v>73</v>
      </c>
      <c r="C22" s="367">
        <v>11775</v>
      </c>
      <c r="D22" s="367">
        <v>11650</v>
      </c>
      <c r="E22" s="367">
        <v>11000</v>
      </c>
      <c r="F22" s="367">
        <v>10150</v>
      </c>
      <c r="G22" s="367">
        <v>9859</v>
      </c>
      <c r="H22" s="367">
        <v>9500</v>
      </c>
      <c r="I22" s="367">
        <v>8960</v>
      </c>
      <c r="J22" s="367">
        <v>8555</v>
      </c>
      <c r="K22" s="367">
        <v>8300</v>
      </c>
      <c r="L22" s="367">
        <v>7955</v>
      </c>
    </row>
    <row r="23" spans="2:12" s="19" customFormat="1" ht="24.95" customHeight="1" x14ac:dyDescent="0.2">
      <c r="B23" s="83" t="s">
        <v>74</v>
      </c>
      <c r="C23" s="367">
        <v>5342</v>
      </c>
      <c r="D23" s="367">
        <v>5442</v>
      </c>
      <c r="E23" s="367">
        <v>5588</v>
      </c>
      <c r="F23" s="367">
        <v>5316</v>
      </c>
      <c r="G23" s="367">
        <v>5538</v>
      </c>
      <c r="H23" s="367">
        <v>5385</v>
      </c>
      <c r="I23" s="367">
        <v>5241</v>
      </c>
      <c r="J23" s="367">
        <v>4998</v>
      </c>
      <c r="K23" s="367">
        <v>4855</v>
      </c>
      <c r="L23" s="367">
        <v>4800</v>
      </c>
    </row>
    <row r="24" spans="2:12" s="19" customFormat="1" ht="24.95" customHeight="1" x14ac:dyDescent="0.2">
      <c r="B24" s="78" t="s">
        <v>205</v>
      </c>
      <c r="C24" s="368">
        <v>17117</v>
      </c>
      <c r="D24" s="368">
        <v>17092</v>
      </c>
      <c r="E24" s="368">
        <v>16588</v>
      </c>
      <c r="F24" s="368">
        <v>15466</v>
      </c>
      <c r="G24" s="368">
        <v>15397</v>
      </c>
      <c r="H24" s="368">
        <v>14885</v>
      </c>
      <c r="I24" s="368">
        <v>14201</v>
      </c>
      <c r="J24" s="368">
        <v>13553</v>
      </c>
      <c r="K24" s="368">
        <v>13155</v>
      </c>
      <c r="L24" s="368">
        <v>12755</v>
      </c>
    </row>
    <row r="25" spans="2:12" s="19" customFormat="1" ht="6.95" customHeight="1" x14ac:dyDescent="0.2">
      <c r="B25" s="85"/>
      <c r="C25" s="367"/>
      <c r="D25" s="367"/>
      <c r="E25" s="367"/>
      <c r="F25" s="367"/>
      <c r="G25" s="367"/>
      <c r="H25" s="367"/>
      <c r="I25" s="367"/>
      <c r="J25" s="367"/>
      <c r="K25" s="367"/>
      <c r="L25" s="367"/>
    </row>
    <row r="26" spans="2:12" s="19" customFormat="1" ht="24.95" customHeight="1" x14ac:dyDescent="0.2">
      <c r="B26" s="161" t="s">
        <v>75</v>
      </c>
      <c r="C26" s="158"/>
      <c r="D26" s="158"/>
      <c r="E26" s="158"/>
      <c r="F26" s="158"/>
      <c r="G26" s="158"/>
      <c r="H26" s="158"/>
      <c r="I26" s="158"/>
      <c r="J26" s="158"/>
      <c r="K26" s="158"/>
      <c r="L26" s="158"/>
    </row>
    <row r="27" spans="2:12" s="19" customFormat="1" ht="24.95" customHeight="1" x14ac:dyDescent="0.2">
      <c r="B27" s="83" t="s">
        <v>76</v>
      </c>
      <c r="C27" s="367">
        <v>12500</v>
      </c>
      <c r="D27" s="367">
        <v>12770</v>
      </c>
      <c r="E27" s="367">
        <v>13190</v>
      </c>
      <c r="F27" s="367">
        <v>12650</v>
      </c>
      <c r="G27" s="367">
        <v>12970</v>
      </c>
      <c r="H27" s="367">
        <v>13130</v>
      </c>
      <c r="I27" s="367">
        <v>12555</v>
      </c>
      <c r="J27" s="367">
        <v>12810</v>
      </c>
      <c r="K27" s="367">
        <v>12700</v>
      </c>
      <c r="L27" s="367">
        <v>12270</v>
      </c>
    </row>
    <row r="28" spans="2:12" s="19" customFormat="1" ht="24.95" customHeight="1" x14ac:dyDescent="0.2">
      <c r="B28" s="83" t="s">
        <v>77</v>
      </c>
      <c r="C28" s="367">
        <v>49140</v>
      </c>
      <c r="D28" s="367">
        <v>51660</v>
      </c>
      <c r="E28" s="367">
        <v>52000</v>
      </c>
      <c r="F28" s="367">
        <v>54400</v>
      </c>
      <c r="G28" s="367">
        <v>57000</v>
      </c>
      <c r="H28" s="367">
        <v>59750</v>
      </c>
      <c r="I28" s="367">
        <v>62750</v>
      </c>
      <c r="J28" s="367">
        <v>65200</v>
      </c>
      <c r="K28" s="367">
        <v>66800</v>
      </c>
      <c r="L28" s="367">
        <v>69800</v>
      </c>
    </row>
    <row r="29" spans="2:12" s="19" customFormat="1" ht="24.95" customHeight="1" x14ac:dyDescent="0.2">
      <c r="B29" s="83" t="s">
        <v>78</v>
      </c>
      <c r="C29" s="367">
        <v>4150</v>
      </c>
      <c r="D29" s="367">
        <v>4058</v>
      </c>
      <c r="E29" s="367">
        <v>4045</v>
      </c>
      <c r="F29" s="367">
        <v>3975</v>
      </c>
      <c r="G29" s="367">
        <v>3911</v>
      </c>
      <c r="H29" s="367">
        <v>3935</v>
      </c>
      <c r="I29" s="367">
        <v>3992</v>
      </c>
      <c r="J29" s="367">
        <v>3979</v>
      </c>
      <c r="K29" s="367">
        <v>3980</v>
      </c>
      <c r="L29" s="367">
        <v>3980</v>
      </c>
    </row>
    <row r="30" spans="2:12" s="19" customFormat="1" ht="24.95" customHeight="1" x14ac:dyDescent="0.2">
      <c r="B30" s="78" t="s">
        <v>205</v>
      </c>
      <c r="C30" s="368">
        <v>65790</v>
      </c>
      <c r="D30" s="368">
        <v>68488</v>
      </c>
      <c r="E30" s="368">
        <v>69235</v>
      </c>
      <c r="F30" s="368">
        <v>71025</v>
      </c>
      <c r="G30" s="368">
        <v>73881</v>
      </c>
      <c r="H30" s="368">
        <v>76815</v>
      </c>
      <c r="I30" s="368">
        <v>79297</v>
      </c>
      <c r="J30" s="368">
        <v>81989</v>
      </c>
      <c r="K30" s="368">
        <v>83480</v>
      </c>
      <c r="L30" s="368">
        <v>86050</v>
      </c>
    </row>
    <row r="31" spans="2:12" s="19" customFormat="1" ht="6.95" customHeight="1" x14ac:dyDescent="0.2">
      <c r="B31" s="85"/>
      <c r="C31" s="367"/>
      <c r="D31" s="367"/>
      <c r="E31" s="367"/>
      <c r="F31" s="367"/>
      <c r="G31" s="367"/>
      <c r="H31" s="367"/>
      <c r="I31" s="367"/>
      <c r="J31" s="367"/>
      <c r="K31" s="367"/>
      <c r="L31" s="367"/>
    </row>
    <row r="32" spans="2:12" s="19" customFormat="1" ht="24.95" customHeight="1" x14ac:dyDescent="0.2">
      <c r="B32" s="161" t="s">
        <v>79</v>
      </c>
      <c r="C32" s="158"/>
      <c r="D32" s="158"/>
      <c r="E32" s="158"/>
      <c r="F32" s="158"/>
      <c r="G32" s="158"/>
      <c r="H32" s="158"/>
      <c r="I32" s="158"/>
      <c r="J32" s="158"/>
      <c r="K32" s="158"/>
      <c r="L32" s="158"/>
    </row>
    <row r="33" spans="2:12" s="19" customFormat="1" ht="24.95" customHeight="1" x14ac:dyDescent="0.2">
      <c r="B33" s="83" t="s">
        <v>80</v>
      </c>
      <c r="C33" s="367">
        <v>2284</v>
      </c>
      <c r="D33" s="367">
        <v>2422</v>
      </c>
      <c r="E33" s="367">
        <v>2511</v>
      </c>
      <c r="F33" s="367">
        <v>2494</v>
      </c>
      <c r="G33" s="367">
        <v>2600</v>
      </c>
      <c r="H33" s="367">
        <v>2700</v>
      </c>
      <c r="I33" s="367">
        <v>2550</v>
      </c>
      <c r="J33" s="367">
        <v>2530</v>
      </c>
      <c r="K33" s="367">
        <v>2500</v>
      </c>
      <c r="L33" s="367">
        <v>2470</v>
      </c>
    </row>
    <row r="34" spans="2:12" s="19" customFormat="1" ht="24.95" customHeight="1" x14ac:dyDescent="0.2">
      <c r="B34" s="83" t="s">
        <v>424</v>
      </c>
      <c r="C34" s="98">
        <v>300</v>
      </c>
      <c r="D34" s="98">
        <v>300</v>
      </c>
      <c r="E34" s="98">
        <v>425</v>
      </c>
      <c r="F34" s="98">
        <v>451</v>
      </c>
      <c r="G34" s="98">
        <v>495</v>
      </c>
      <c r="H34" s="98">
        <v>497</v>
      </c>
      <c r="I34" s="98">
        <v>497</v>
      </c>
      <c r="J34" s="98">
        <v>497</v>
      </c>
      <c r="K34" s="98">
        <v>500</v>
      </c>
      <c r="L34" s="98">
        <v>500</v>
      </c>
    </row>
    <row r="35" spans="2:12" s="19" customFormat="1" ht="24.95" customHeight="1" x14ac:dyDescent="0.2">
      <c r="B35" s="78" t="s">
        <v>205</v>
      </c>
      <c r="C35" s="368">
        <v>2584</v>
      </c>
      <c r="D35" s="368">
        <v>2722</v>
      </c>
      <c r="E35" s="368">
        <v>2936</v>
      </c>
      <c r="F35" s="368">
        <v>2945</v>
      </c>
      <c r="G35" s="368">
        <v>3095</v>
      </c>
      <c r="H35" s="368">
        <v>3197</v>
      </c>
      <c r="I35" s="368">
        <v>3047</v>
      </c>
      <c r="J35" s="368">
        <v>3027</v>
      </c>
      <c r="K35" s="368">
        <v>3000</v>
      </c>
      <c r="L35" s="368">
        <v>2970</v>
      </c>
    </row>
    <row r="36" spans="2:12" s="19" customFormat="1" ht="1.5" customHeight="1" thickBot="1" x14ac:dyDescent="0.25">
      <c r="B36" s="224"/>
      <c r="C36" s="224"/>
      <c r="D36" s="224"/>
      <c r="E36" s="224"/>
      <c r="F36" s="224"/>
      <c r="G36" s="225"/>
      <c r="H36" s="84"/>
      <c r="I36" s="225"/>
      <c r="J36" s="225"/>
      <c r="K36" s="225"/>
      <c r="L36" s="225"/>
    </row>
    <row r="37" spans="2:12" s="19" customFormat="1" ht="4.5" customHeight="1" x14ac:dyDescent="0.2">
      <c r="B37" s="25"/>
      <c r="C37" s="25"/>
      <c r="D37" s="25"/>
      <c r="E37" s="25"/>
      <c r="F37" s="25"/>
      <c r="G37" s="89"/>
      <c r="H37" s="450"/>
      <c r="I37" s="89"/>
      <c r="J37" s="89"/>
      <c r="K37" s="89"/>
      <c r="L37" s="89"/>
    </row>
    <row r="38" spans="2:12" s="19" customFormat="1" ht="33" customHeight="1" x14ac:dyDescent="0.2">
      <c r="B38" s="1023" t="s">
        <v>420</v>
      </c>
      <c r="C38" s="1023"/>
      <c r="D38" s="1023"/>
      <c r="E38" s="1023"/>
      <c r="F38" s="1023"/>
      <c r="G38" s="1023"/>
      <c r="H38" s="435"/>
      <c r="I38" s="698"/>
      <c r="J38" s="715"/>
      <c r="K38" s="722"/>
      <c r="L38" s="761"/>
    </row>
    <row r="39" spans="2:12" ht="14.1" customHeight="1" x14ac:dyDescent="0.2">
      <c r="B39" s="76" t="s">
        <v>315</v>
      </c>
      <c r="C39" s="76"/>
      <c r="D39" s="76"/>
      <c r="E39" s="76"/>
      <c r="F39" s="76"/>
      <c r="G39" s="367"/>
      <c r="H39" s="367"/>
      <c r="I39" s="367"/>
      <c r="J39" s="367"/>
      <c r="K39" s="367"/>
      <c r="L39" s="367"/>
    </row>
    <row r="40" spans="2:12" ht="14.1" customHeight="1" x14ac:dyDescent="0.2">
      <c r="B40" s="76" t="s">
        <v>313</v>
      </c>
      <c r="C40" s="76"/>
      <c r="D40" s="76"/>
      <c r="E40" s="76"/>
      <c r="F40" s="76"/>
    </row>
    <row r="41" spans="2:12" ht="14.1" customHeight="1" x14ac:dyDescent="0.2">
      <c r="B41" s="76" t="s">
        <v>432</v>
      </c>
      <c r="C41" s="76"/>
      <c r="D41" s="76"/>
      <c r="E41" s="76"/>
      <c r="F41" s="76"/>
    </row>
    <row r="42" spans="2:12" ht="14.1" customHeight="1" x14ac:dyDescent="0.2">
      <c r="B42" s="13" t="s">
        <v>293</v>
      </c>
      <c r="C42" s="13"/>
      <c r="D42" s="13"/>
      <c r="E42" s="13"/>
      <c r="F42" s="13"/>
    </row>
  </sheetData>
  <customSheetViews>
    <customSheetView guid="{C6DB9338-125F-4216-B781-9736B7EB9E61}" scale="130" showPageBreaks="1" showGridLines="0" printArea="1" view="pageBreakPreview">
      <selection activeCell="H31" sqref="H31"/>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8" orientation="portrait" r:id="rId2"/>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00FF"/>
  </sheetPr>
  <dimension ref="B2:N44"/>
  <sheetViews>
    <sheetView showGridLines="0" view="pageBreakPreview" zoomScale="90" zoomScaleNormal="100" zoomScaleSheetLayoutView="90" workbookViewId="0">
      <selection activeCell="G9" sqref="G9"/>
    </sheetView>
  </sheetViews>
  <sheetFormatPr baseColWidth="10" defaultRowHeight="12.75" x14ac:dyDescent="0.2"/>
  <cols>
    <col min="1" max="1" width="3.140625" style="19" customWidth="1"/>
    <col min="2" max="2" width="24.42578125" style="19" customWidth="1"/>
    <col min="3" max="12" width="12.7109375" style="19" customWidth="1"/>
    <col min="13" max="13" width="2.7109375" style="19" customWidth="1"/>
    <col min="14" max="253" width="11.42578125" style="19"/>
    <col min="254" max="254" width="14.28515625" style="19" customWidth="1"/>
    <col min="255" max="509" width="11.42578125" style="19"/>
    <col min="510" max="510" width="14.28515625" style="19" customWidth="1"/>
    <col min="511" max="765" width="11.42578125" style="19"/>
    <col min="766" max="766" width="14.28515625" style="19" customWidth="1"/>
    <col min="767" max="1021" width="11.42578125" style="19"/>
    <col min="1022" max="1022" width="14.28515625" style="19" customWidth="1"/>
    <col min="1023" max="1277" width="11.42578125" style="19"/>
    <col min="1278" max="1278" width="14.28515625" style="19" customWidth="1"/>
    <col min="1279" max="1533" width="11.42578125" style="19"/>
    <col min="1534" max="1534" width="14.28515625" style="19" customWidth="1"/>
    <col min="1535" max="1789" width="11.42578125" style="19"/>
    <col min="1790" max="1790" width="14.28515625" style="19" customWidth="1"/>
    <col min="1791" max="2045" width="11.42578125" style="19"/>
    <col min="2046" max="2046" width="14.28515625" style="19" customWidth="1"/>
    <col min="2047" max="2301" width="11.42578125" style="19"/>
    <col min="2302" max="2302" width="14.28515625" style="19" customWidth="1"/>
    <col min="2303" max="2557" width="11.42578125" style="19"/>
    <col min="2558" max="2558" width="14.28515625" style="19" customWidth="1"/>
    <col min="2559" max="2813" width="11.42578125" style="19"/>
    <col min="2814" max="2814" width="14.28515625" style="19" customWidth="1"/>
    <col min="2815" max="3069" width="11.42578125" style="19"/>
    <col min="3070" max="3070" width="14.28515625" style="19" customWidth="1"/>
    <col min="3071" max="3325" width="11.42578125" style="19"/>
    <col min="3326" max="3326" width="14.28515625" style="19" customWidth="1"/>
    <col min="3327" max="3581" width="11.42578125" style="19"/>
    <col min="3582" max="3582" width="14.28515625" style="19" customWidth="1"/>
    <col min="3583" max="3837" width="11.42578125" style="19"/>
    <col min="3838" max="3838" width="14.28515625" style="19" customWidth="1"/>
    <col min="3839" max="4093" width="11.42578125" style="19"/>
    <col min="4094" max="4094" width="14.28515625" style="19" customWidth="1"/>
    <col min="4095" max="4349" width="11.42578125" style="19"/>
    <col min="4350" max="4350" width="14.28515625" style="19" customWidth="1"/>
    <col min="4351" max="4605" width="11.42578125" style="19"/>
    <col min="4606" max="4606" width="14.28515625" style="19" customWidth="1"/>
    <col min="4607" max="4861" width="11.42578125" style="19"/>
    <col min="4862" max="4862" width="14.28515625" style="19" customWidth="1"/>
    <col min="4863" max="5117" width="11.42578125" style="19"/>
    <col min="5118" max="5118" width="14.28515625" style="19" customWidth="1"/>
    <col min="5119" max="5373" width="11.42578125" style="19"/>
    <col min="5374" max="5374" width="14.28515625" style="19" customWidth="1"/>
    <col min="5375" max="5629" width="11.42578125" style="19"/>
    <col min="5630" max="5630" width="14.28515625" style="19" customWidth="1"/>
    <col min="5631" max="5885" width="11.42578125" style="19"/>
    <col min="5886" max="5886" width="14.28515625" style="19" customWidth="1"/>
    <col min="5887" max="6141" width="11.42578125" style="19"/>
    <col min="6142" max="6142" width="14.28515625" style="19" customWidth="1"/>
    <col min="6143" max="6397" width="11.42578125" style="19"/>
    <col min="6398" max="6398" width="14.28515625" style="19" customWidth="1"/>
    <col min="6399" max="6653" width="11.42578125" style="19"/>
    <col min="6654" max="6654" width="14.28515625" style="19" customWidth="1"/>
    <col min="6655" max="6909" width="11.42578125" style="19"/>
    <col min="6910" max="6910" width="14.28515625" style="19" customWidth="1"/>
    <col min="6911" max="7165" width="11.42578125" style="19"/>
    <col min="7166" max="7166" width="14.28515625" style="19" customWidth="1"/>
    <col min="7167" max="7421" width="11.42578125" style="19"/>
    <col min="7422" max="7422" width="14.28515625" style="19" customWidth="1"/>
    <col min="7423" max="7677" width="11.42578125" style="19"/>
    <col min="7678" max="7678" width="14.28515625" style="19" customWidth="1"/>
    <col min="7679" max="7933" width="11.42578125" style="19"/>
    <col min="7934" max="7934" width="14.28515625" style="19" customWidth="1"/>
    <col min="7935" max="8189" width="11.42578125" style="19"/>
    <col min="8190" max="8190" width="14.28515625" style="19" customWidth="1"/>
    <col min="8191" max="8445" width="11.42578125" style="19"/>
    <col min="8446" max="8446" width="14.28515625" style="19" customWidth="1"/>
    <col min="8447" max="8701" width="11.42578125" style="19"/>
    <col min="8702" max="8702" width="14.28515625" style="19" customWidth="1"/>
    <col min="8703" max="8957" width="11.42578125" style="19"/>
    <col min="8958" max="8958" width="14.28515625" style="19" customWidth="1"/>
    <col min="8959" max="9213" width="11.42578125" style="19"/>
    <col min="9214" max="9214" width="14.28515625" style="19" customWidth="1"/>
    <col min="9215" max="9469" width="11.42578125" style="19"/>
    <col min="9470" max="9470" width="14.28515625" style="19" customWidth="1"/>
    <col min="9471" max="9725" width="11.42578125" style="19"/>
    <col min="9726" max="9726" width="14.28515625" style="19" customWidth="1"/>
    <col min="9727" max="9981" width="11.42578125" style="19"/>
    <col min="9982" max="9982" width="14.28515625" style="19" customWidth="1"/>
    <col min="9983" max="10237" width="11.42578125" style="19"/>
    <col min="10238" max="10238" width="14.28515625" style="19" customWidth="1"/>
    <col min="10239" max="10493" width="11.42578125" style="19"/>
    <col min="10494" max="10494" width="14.28515625" style="19" customWidth="1"/>
    <col min="10495" max="10749" width="11.42578125" style="19"/>
    <col min="10750" max="10750" width="14.28515625" style="19" customWidth="1"/>
    <col min="10751" max="11005" width="11.42578125" style="19"/>
    <col min="11006" max="11006" width="14.28515625" style="19" customWidth="1"/>
    <col min="11007" max="11261" width="11.42578125" style="19"/>
    <col min="11262" max="11262" width="14.28515625" style="19" customWidth="1"/>
    <col min="11263" max="11517" width="11.42578125" style="19"/>
    <col min="11518" max="11518" width="14.28515625" style="19" customWidth="1"/>
    <col min="11519" max="11773" width="11.42578125" style="19"/>
    <col min="11774" max="11774" width="14.28515625" style="19" customWidth="1"/>
    <col min="11775" max="12029" width="11.42578125" style="19"/>
    <col min="12030" max="12030" width="14.28515625" style="19" customWidth="1"/>
    <col min="12031" max="12285" width="11.42578125" style="19"/>
    <col min="12286" max="12286" width="14.28515625" style="19" customWidth="1"/>
    <col min="12287" max="12541" width="11.42578125" style="19"/>
    <col min="12542" max="12542" width="14.28515625" style="19" customWidth="1"/>
    <col min="12543" max="12797" width="11.42578125" style="19"/>
    <col min="12798" max="12798" width="14.28515625" style="19" customWidth="1"/>
    <col min="12799" max="13053" width="11.42578125" style="19"/>
    <col min="13054" max="13054" width="14.28515625" style="19" customWidth="1"/>
    <col min="13055" max="13309" width="11.42578125" style="19"/>
    <col min="13310" max="13310" width="14.28515625" style="19" customWidth="1"/>
    <col min="13311" max="13565" width="11.42578125" style="19"/>
    <col min="13566" max="13566" width="14.28515625" style="19" customWidth="1"/>
    <col min="13567" max="13821" width="11.42578125" style="19"/>
    <col min="13822" max="13822" width="14.28515625" style="19" customWidth="1"/>
    <col min="13823" max="14077" width="11.42578125" style="19"/>
    <col min="14078" max="14078" width="14.28515625" style="19" customWidth="1"/>
    <col min="14079" max="14333" width="11.42578125" style="19"/>
    <col min="14334" max="14334" width="14.28515625" style="19" customWidth="1"/>
    <col min="14335" max="14589" width="11.42578125" style="19"/>
    <col min="14590" max="14590" width="14.28515625" style="19" customWidth="1"/>
    <col min="14591" max="14845" width="11.42578125" style="19"/>
    <col min="14846" max="14846" width="14.28515625" style="19" customWidth="1"/>
    <col min="14847" max="15101" width="11.42578125" style="19"/>
    <col min="15102" max="15102" width="14.28515625" style="19" customWidth="1"/>
    <col min="15103" max="15357" width="11.42578125" style="19"/>
    <col min="15358" max="15358" width="14.28515625" style="19" customWidth="1"/>
    <col min="15359" max="15613" width="11.42578125" style="19"/>
    <col min="15614" max="15614" width="14.28515625" style="19" customWidth="1"/>
    <col min="15615" max="15869" width="11.42578125" style="19"/>
    <col min="15870" max="15870" width="14.28515625" style="19" customWidth="1"/>
    <col min="15871" max="16125" width="11.42578125" style="19"/>
    <col min="16126" max="16126" width="14.28515625" style="19" customWidth="1"/>
    <col min="16127" max="16384" width="11.42578125" style="19"/>
  </cols>
  <sheetData>
    <row r="2" spans="2:14" ht="15.75" x14ac:dyDescent="0.25">
      <c r="B2" s="90" t="s">
        <v>136</v>
      </c>
      <c r="C2" s="90"/>
      <c r="D2" s="90"/>
      <c r="E2" s="90"/>
      <c r="F2" s="90"/>
      <c r="G2" s="27"/>
      <c r="H2" s="27"/>
      <c r="I2" s="27"/>
      <c r="J2" s="27"/>
      <c r="K2" s="27"/>
      <c r="L2" s="27"/>
      <c r="N2" s="53" t="s">
        <v>188</v>
      </c>
    </row>
    <row r="3" spans="2:14" ht="15" x14ac:dyDescent="0.2">
      <c r="B3" s="357" t="s">
        <v>231</v>
      </c>
      <c r="C3" s="357"/>
      <c r="D3" s="357"/>
      <c r="E3" s="357"/>
      <c r="F3" s="357"/>
      <c r="G3" s="510"/>
      <c r="H3" s="510"/>
      <c r="I3" s="510"/>
      <c r="J3" s="510"/>
      <c r="K3" s="510"/>
      <c r="L3" s="510"/>
    </row>
    <row r="4" spans="2:14" ht="8.1" customHeight="1" x14ac:dyDescent="0.2"/>
    <row r="5" spans="2:14" ht="32.25" customHeight="1" x14ac:dyDescent="0.2">
      <c r="B5" s="349" t="s">
        <v>135</v>
      </c>
      <c r="C5" s="365">
        <v>2010</v>
      </c>
      <c r="D5" s="365">
        <v>2011</v>
      </c>
      <c r="E5" s="365">
        <v>2012</v>
      </c>
      <c r="F5" s="365">
        <v>2013</v>
      </c>
      <c r="G5" s="365">
        <v>2014</v>
      </c>
      <c r="H5" s="365">
        <v>2015</v>
      </c>
      <c r="I5" s="365">
        <v>2016</v>
      </c>
      <c r="J5" s="365">
        <v>2017</v>
      </c>
      <c r="K5" s="365" t="s">
        <v>458</v>
      </c>
      <c r="L5" s="365" t="s">
        <v>469</v>
      </c>
    </row>
    <row r="6" spans="2:14" ht="23.25" customHeight="1" x14ac:dyDescent="0.2">
      <c r="B6" s="356" t="s">
        <v>53</v>
      </c>
      <c r="C6" s="366">
        <v>127821</v>
      </c>
      <c r="D6" s="366">
        <v>129019</v>
      </c>
      <c r="E6" s="366">
        <v>131352</v>
      </c>
      <c r="F6" s="366">
        <v>133272</v>
      </c>
      <c r="G6" s="366">
        <v>135736</v>
      </c>
      <c r="H6" s="366">
        <v>137906</v>
      </c>
      <c r="I6" s="366">
        <v>138691</v>
      </c>
      <c r="J6" s="366">
        <v>138804</v>
      </c>
      <c r="K6" s="366">
        <v>139965</v>
      </c>
      <c r="L6" s="366">
        <v>141478</v>
      </c>
    </row>
    <row r="7" spans="2:14" ht="2.25" customHeight="1" thickBot="1" x14ac:dyDescent="0.25">
      <c r="B7" s="223"/>
      <c r="C7" s="223"/>
      <c r="D7" s="223"/>
      <c r="E7" s="223"/>
      <c r="F7" s="223"/>
      <c r="G7" s="223"/>
      <c r="H7" s="24"/>
      <c r="I7" s="702"/>
      <c r="J7" s="702"/>
      <c r="K7" s="702"/>
      <c r="L7" s="702"/>
    </row>
    <row r="8" spans="2:14" ht="24.95" customHeight="1" x14ac:dyDescent="0.2">
      <c r="B8" s="161" t="s">
        <v>66</v>
      </c>
      <c r="C8" s="162"/>
      <c r="D8" s="162"/>
      <c r="E8" s="162"/>
      <c r="F8" s="162"/>
      <c r="G8" s="162"/>
      <c r="H8" s="449"/>
      <c r="I8" s="162"/>
      <c r="J8" s="162"/>
      <c r="K8" s="162"/>
      <c r="L8" s="162"/>
    </row>
    <row r="9" spans="2:14" ht="24.95" customHeight="1" x14ac:dyDescent="0.2">
      <c r="B9" s="83" t="s">
        <v>67</v>
      </c>
      <c r="C9" s="98">
        <v>981</v>
      </c>
      <c r="D9" s="98">
        <v>983</v>
      </c>
      <c r="E9" s="98">
        <v>960</v>
      </c>
      <c r="F9" s="98">
        <v>961</v>
      </c>
      <c r="G9" s="98">
        <v>955</v>
      </c>
      <c r="H9" s="98">
        <v>954</v>
      </c>
      <c r="I9" s="98">
        <v>945</v>
      </c>
      <c r="J9" s="98">
        <v>945</v>
      </c>
      <c r="K9" s="98">
        <v>965</v>
      </c>
      <c r="L9" s="98">
        <v>960</v>
      </c>
    </row>
    <row r="10" spans="2:14" ht="24.95" customHeight="1" x14ac:dyDescent="0.2">
      <c r="B10" s="83" t="s">
        <v>68</v>
      </c>
      <c r="C10" s="367">
        <v>9122</v>
      </c>
      <c r="D10" s="367">
        <v>9199</v>
      </c>
      <c r="E10" s="367">
        <v>9236</v>
      </c>
      <c r="F10" s="367">
        <v>9224</v>
      </c>
      <c r="G10" s="367">
        <v>9257</v>
      </c>
      <c r="H10" s="367">
        <v>9314</v>
      </c>
      <c r="I10" s="367">
        <v>9325</v>
      </c>
      <c r="J10" s="367">
        <v>9392</v>
      </c>
      <c r="K10" s="367">
        <v>9385</v>
      </c>
      <c r="L10" s="367">
        <v>9365</v>
      </c>
    </row>
    <row r="11" spans="2:14" ht="24.95" customHeight="1" x14ac:dyDescent="0.2">
      <c r="B11" s="83" t="s">
        <v>32</v>
      </c>
      <c r="C11" s="367">
        <v>6480</v>
      </c>
      <c r="D11" s="367">
        <v>6400</v>
      </c>
      <c r="E11" s="367">
        <v>6350</v>
      </c>
      <c r="F11" s="367">
        <v>6300</v>
      </c>
      <c r="G11" s="367">
        <v>6350</v>
      </c>
      <c r="H11" s="367">
        <v>6400</v>
      </c>
      <c r="I11" s="367">
        <v>6450</v>
      </c>
      <c r="J11" s="367">
        <v>6550</v>
      </c>
      <c r="K11" s="367">
        <v>6550</v>
      </c>
      <c r="L11" s="367">
        <v>6500</v>
      </c>
    </row>
    <row r="12" spans="2:14" ht="24.95" customHeight="1" x14ac:dyDescent="0.2">
      <c r="B12" s="91" t="s">
        <v>205</v>
      </c>
      <c r="C12" s="368">
        <v>16583</v>
      </c>
      <c r="D12" s="368">
        <v>16582</v>
      </c>
      <c r="E12" s="368">
        <v>16546</v>
      </c>
      <c r="F12" s="368">
        <v>16485</v>
      </c>
      <c r="G12" s="368">
        <v>16562</v>
      </c>
      <c r="H12" s="368">
        <v>16668</v>
      </c>
      <c r="I12" s="368">
        <v>16720</v>
      </c>
      <c r="J12" s="368">
        <v>16887</v>
      </c>
      <c r="K12" s="368">
        <v>16900</v>
      </c>
      <c r="L12" s="368">
        <v>16825</v>
      </c>
    </row>
    <row r="13" spans="2:14" ht="6.95" customHeight="1" x14ac:dyDescent="0.2">
      <c r="B13" s="83"/>
      <c r="C13" s="367"/>
      <c r="D13" s="367"/>
      <c r="E13" s="367"/>
      <c r="F13" s="367"/>
      <c r="G13" s="367"/>
      <c r="H13" s="367"/>
      <c r="I13" s="367"/>
      <c r="J13" s="367"/>
      <c r="K13" s="367"/>
      <c r="L13" s="367"/>
    </row>
    <row r="14" spans="2:14" ht="24.95" customHeight="1" x14ac:dyDescent="0.2">
      <c r="B14" s="161" t="s">
        <v>69</v>
      </c>
      <c r="C14" s="158"/>
      <c r="D14" s="158"/>
      <c r="E14" s="158"/>
      <c r="F14" s="158"/>
      <c r="G14" s="158"/>
      <c r="H14" s="158"/>
      <c r="I14" s="158"/>
      <c r="J14" s="158"/>
      <c r="K14" s="158"/>
      <c r="L14" s="158"/>
    </row>
    <row r="15" spans="2:14" ht="24.95" customHeight="1" x14ac:dyDescent="0.2">
      <c r="B15" s="83" t="s">
        <v>70</v>
      </c>
      <c r="C15" s="367">
        <v>2100</v>
      </c>
      <c r="D15" s="367">
        <v>2150</v>
      </c>
      <c r="E15" s="367">
        <v>2193</v>
      </c>
      <c r="F15" s="367">
        <v>2100</v>
      </c>
      <c r="G15" s="367">
        <v>1826</v>
      </c>
      <c r="H15" s="367">
        <v>1786</v>
      </c>
      <c r="I15" s="367">
        <v>1720</v>
      </c>
      <c r="J15" s="367">
        <v>1672</v>
      </c>
      <c r="K15" s="367">
        <v>1645</v>
      </c>
      <c r="L15" s="367">
        <v>1598</v>
      </c>
    </row>
    <row r="16" spans="2:14" ht="24.95" customHeight="1" x14ac:dyDescent="0.2">
      <c r="B16" s="83" t="s">
        <v>71</v>
      </c>
      <c r="C16" s="367">
        <v>15952</v>
      </c>
      <c r="D16" s="367">
        <v>16154</v>
      </c>
      <c r="E16" s="367">
        <v>16455</v>
      </c>
      <c r="F16" s="367">
        <v>16599</v>
      </c>
      <c r="G16" s="367">
        <v>16825</v>
      </c>
      <c r="H16" s="367">
        <v>17426</v>
      </c>
      <c r="I16" s="367">
        <v>17430</v>
      </c>
      <c r="J16" s="367">
        <v>16262</v>
      </c>
      <c r="K16" s="367">
        <v>16215</v>
      </c>
      <c r="L16" s="367">
        <v>16300</v>
      </c>
    </row>
    <row r="17" spans="2:12" ht="24.95" customHeight="1" x14ac:dyDescent="0.2">
      <c r="B17" s="91" t="s">
        <v>205</v>
      </c>
      <c r="C17" s="368">
        <v>18052</v>
      </c>
      <c r="D17" s="368">
        <v>18304</v>
      </c>
      <c r="E17" s="368">
        <v>18648</v>
      </c>
      <c r="F17" s="368">
        <v>18699</v>
      </c>
      <c r="G17" s="368">
        <v>18651</v>
      </c>
      <c r="H17" s="368">
        <v>19212</v>
      </c>
      <c r="I17" s="368">
        <v>19150</v>
      </c>
      <c r="J17" s="368">
        <v>17934</v>
      </c>
      <c r="K17" s="368">
        <v>17860</v>
      </c>
      <c r="L17" s="368">
        <v>17898</v>
      </c>
    </row>
    <row r="18" spans="2:12" ht="6.95" customHeight="1" x14ac:dyDescent="0.2">
      <c r="B18" s="83"/>
      <c r="C18" s="367"/>
      <c r="D18" s="367"/>
      <c r="E18" s="367"/>
      <c r="F18" s="367"/>
      <c r="G18" s="367"/>
      <c r="H18" s="367"/>
      <c r="I18" s="367"/>
      <c r="J18" s="367"/>
      <c r="K18" s="367"/>
      <c r="L18" s="367"/>
    </row>
    <row r="19" spans="2:12" ht="24.95" customHeight="1" x14ac:dyDescent="0.2">
      <c r="B19" s="161" t="s">
        <v>237</v>
      </c>
      <c r="C19" s="159">
        <v>23566</v>
      </c>
      <c r="D19" s="159">
        <v>23122</v>
      </c>
      <c r="E19" s="159">
        <v>23053</v>
      </c>
      <c r="F19" s="159">
        <v>23193</v>
      </c>
      <c r="G19" s="159">
        <v>23468</v>
      </c>
      <c r="H19" s="159">
        <v>23559</v>
      </c>
      <c r="I19" s="159">
        <v>23548</v>
      </c>
      <c r="J19" s="159">
        <v>23525</v>
      </c>
      <c r="K19" s="159">
        <v>23311</v>
      </c>
      <c r="L19" s="159">
        <v>23250</v>
      </c>
    </row>
    <row r="20" spans="2:12" s="27" customFormat="1" ht="24.95" customHeight="1" x14ac:dyDescent="0.2">
      <c r="B20" s="92"/>
      <c r="C20" s="140"/>
      <c r="D20" s="140"/>
      <c r="E20" s="140"/>
      <c r="F20" s="140"/>
      <c r="G20" s="140"/>
      <c r="H20" s="140"/>
      <c r="I20" s="140"/>
      <c r="J20" s="140"/>
      <c r="K20" s="140"/>
      <c r="L20" s="140"/>
    </row>
    <row r="21" spans="2:12" ht="24.95" customHeight="1" x14ac:dyDescent="0.2">
      <c r="B21" s="161" t="s">
        <v>72</v>
      </c>
      <c r="C21" s="158"/>
      <c r="D21" s="158"/>
      <c r="E21" s="158"/>
      <c r="F21" s="158"/>
      <c r="G21" s="158"/>
      <c r="H21" s="158"/>
      <c r="I21" s="158"/>
      <c r="J21" s="158"/>
      <c r="K21" s="158"/>
      <c r="L21" s="158"/>
    </row>
    <row r="22" spans="2:12" ht="24.95" customHeight="1" x14ac:dyDescent="0.2">
      <c r="B22" s="83" t="s">
        <v>73</v>
      </c>
      <c r="C22" s="367">
        <v>8858</v>
      </c>
      <c r="D22" s="367">
        <v>8650</v>
      </c>
      <c r="E22" s="367">
        <v>8600</v>
      </c>
      <c r="F22" s="367">
        <v>8250</v>
      </c>
      <c r="G22" s="367">
        <v>8050</v>
      </c>
      <c r="H22" s="367">
        <v>7750</v>
      </c>
      <c r="I22" s="367">
        <v>7235</v>
      </c>
      <c r="J22" s="367">
        <v>7080</v>
      </c>
      <c r="K22" s="367">
        <v>7000</v>
      </c>
      <c r="L22" s="367">
        <v>6900</v>
      </c>
    </row>
    <row r="23" spans="2:12" ht="24.95" customHeight="1" x14ac:dyDescent="0.2">
      <c r="B23" s="83" t="s">
        <v>74</v>
      </c>
      <c r="C23" s="367">
        <v>2736</v>
      </c>
      <c r="D23" s="367">
        <v>2631</v>
      </c>
      <c r="E23" s="367">
        <v>2582</v>
      </c>
      <c r="F23" s="367">
        <v>2554</v>
      </c>
      <c r="G23" s="367">
        <v>2509</v>
      </c>
      <c r="H23" s="367">
        <v>2322</v>
      </c>
      <c r="I23" s="367">
        <v>2226</v>
      </c>
      <c r="J23" s="367">
        <v>2170</v>
      </c>
      <c r="K23" s="367">
        <v>2078</v>
      </c>
      <c r="L23" s="367">
        <v>2000</v>
      </c>
    </row>
    <row r="24" spans="2:12" ht="24.95" customHeight="1" x14ac:dyDescent="0.2">
      <c r="B24" s="91" t="s">
        <v>205</v>
      </c>
      <c r="C24" s="368">
        <v>11594</v>
      </c>
      <c r="D24" s="368">
        <v>11281</v>
      </c>
      <c r="E24" s="368">
        <v>11182</v>
      </c>
      <c r="F24" s="368">
        <v>10804</v>
      </c>
      <c r="G24" s="368">
        <v>10559</v>
      </c>
      <c r="H24" s="368">
        <v>10072</v>
      </c>
      <c r="I24" s="368">
        <v>9461</v>
      </c>
      <c r="J24" s="368">
        <v>9250</v>
      </c>
      <c r="K24" s="368">
        <v>9078</v>
      </c>
      <c r="L24" s="368">
        <v>8900</v>
      </c>
    </row>
    <row r="25" spans="2:12" ht="6.95" customHeight="1" x14ac:dyDescent="0.2">
      <c r="B25" s="83"/>
      <c r="C25" s="367"/>
      <c r="D25" s="367"/>
      <c r="E25" s="367"/>
      <c r="F25" s="367"/>
      <c r="G25" s="367"/>
      <c r="H25" s="367"/>
      <c r="I25" s="367"/>
      <c r="J25" s="367"/>
      <c r="K25" s="367"/>
      <c r="L25" s="367"/>
    </row>
    <row r="26" spans="2:12" ht="24.95" customHeight="1" x14ac:dyDescent="0.2">
      <c r="B26" s="161" t="s">
        <v>75</v>
      </c>
      <c r="C26" s="158"/>
      <c r="D26" s="158"/>
      <c r="E26" s="158"/>
      <c r="F26" s="158"/>
      <c r="G26" s="158"/>
      <c r="H26" s="158"/>
      <c r="I26" s="158"/>
      <c r="J26" s="158"/>
      <c r="K26" s="158"/>
      <c r="L26" s="158"/>
    </row>
    <row r="27" spans="2:12" ht="24.95" customHeight="1" x14ac:dyDescent="0.2">
      <c r="B27" s="83" t="s">
        <v>76</v>
      </c>
      <c r="C27" s="367">
        <v>7320</v>
      </c>
      <c r="D27" s="367">
        <v>7620</v>
      </c>
      <c r="E27" s="367">
        <v>8000</v>
      </c>
      <c r="F27" s="367">
        <v>8350</v>
      </c>
      <c r="G27" s="367">
        <v>8400</v>
      </c>
      <c r="H27" s="367">
        <v>8400</v>
      </c>
      <c r="I27" s="367">
        <v>8000</v>
      </c>
      <c r="J27" s="367">
        <v>7600</v>
      </c>
      <c r="K27" s="367">
        <v>7200</v>
      </c>
      <c r="L27" s="367">
        <v>6900</v>
      </c>
    </row>
    <row r="28" spans="2:12" ht="24.95" customHeight="1" x14ac:dyDescent="0.2">
      <c r="B28" s="83" t="s">
        <v>77</v>
      </c>
      <c r="C28" s="367">
        <v>43600</v>
      </c>
      <c r="D28" s="367">
        <v>44900</v>
      </c>
      <c r="E28" s="367">
        <v>46400</v>
      </c>
      <c r="F28" s="367">
        <v>48250</v>
      </c>
      <c r="G28" s="367">
        <v>50500</v>
      </c>
      <c r="H28" s="367">
        <v>52500</v>
      </c>
      <c r="I28" s="367">
        <v>54500</v>
      </c>
      <c r="J28" s="367">
        <v>56500</v>
      </c>
      <c r="K28" s="367">
        <v>58500</v>
      </c>
      <c r="L28" s="367">
        <v>60600</v>
      </c>
    </row>
    <row r="29" spans="2:12" ht="24.95" customHeight="1" x14ac:dyDescent="0.2">
      <c r="B29" s="83" t="s">
        <v>78</v>
      </c>
      <c r="C29" s="98">
        <v>830</v>
      </c>
      <c r="D29" s="98">
        <v>805</v>
      </c>
      <c r="E29" s="98">
        <v>813</v>
      </c>
      <c r="F29" s="98">
        <v>798</v>
      </c>
      <c r="G29" s="98">
        <v>773</v>
      </c>
      <c r="H29" s="98">
        <v>750</v>
      </c>
      <c r="I29" s="98">
        <v>752</v>
      </c>
      <c r="J29" s="98">
        <v>735</v>
      </c>
      <c r="K29" s="98">
        <v>731</v>
      </c>
      <c r="L29" s="98">
        <v>735</v>
      </c>
    </row>
    <row r="30" spans="2:12" ht="24.95" customHeight="1" x14ac:dyDescent="0.2">
      <c r="B30" s="91" t="s">
        <v>205</v>
      </c>
      <c r="C30" s="368">
        <v>51750</v>
      </c>
      <c r="D30" s="368">
        <v>53325</v>
      </c>
      <c r="E30" s="368">
        <v>55213</v>
      </c>
      <c r="F30" s="368">
        <v>57398</v>
      </c>
      <c r="G30" s="368">
        <v>59673</v>
      </c>
      <c r="H30" s="368">
        <v>61650</v>
      </c>
      <c r="I30" s="368">
        <v>63252</v>
      </c>
      <c r="J30" s="368">
        <v>64835</v>
      </c>
      <c r="K30" s="368">
        <v>66431</v>
      </c>
      <c r="L30" s="368">
        <v>68235</v>
      </c>
    </row>
    <row r="31" spans="2:12" ht="6.95" customHeight="1" x14ac:dyDescent="0.2">
      <c r="B31" s="83"/>
      <c r="C31" s="367"/>
      <c r="D31" s="367"/>
      <c r="E31" s="367"/>
      <c r="F31" s="367"/>
      <c r="G31" s="367"/>
      <c r="H31" s="367"/>
      <c r="I31" s="367"/>
      <c r="J31" s="367"/>
      <c r="K31" s="367"/>
      <c r="L31" s="367"/>
    </row>
    <row r="32" spans="2:12" ht="24.95" customHeight="1" x14ac:dyDescent="0.2">
      <c r="B32" s="161" t="s">
        <v>79</v>
      </c>
      <c r="C32" s="158"/>
      <c r="D32" s="158"/>
      <c r="E32" s="158"/>
      <c r="F32" s="158"/>
      <c r="G32" s="158"/>
      <c r="H32" s="158"/>
      <c r="I32" s="158"/>
      <c r="J32" s="158"/>
      <c r="K32" s="158"/>
      <c r="L32" s="158"/>
    </row>
    <row r="33" spans="2:12" ht="24.95" customHeight="1" x14ac:dyDescent="0.2">
      <c r="B33" s="83" t="s">
        <v>80</v>
      </c>
      <c r="C33" s="367">
        <v>1596</v>
      </c>
      <c r="D33" s="367">
        <v>1589</v>
      </c>
      <c r="E33" s="367">
        <v>1700</v>
      </c>
      <c r="F33" s="367">
        <v>1688</v>
      </c>
      <c r="G33" s="367">
        <v>1647</v>
      </c>
      <c r="H33" s="367">
        <v>1689</v>
      </c>
      <c r="I33" s="367">
        <v>1562</v>
      </c>
      <c r="J33" s="367">
        <v>1512</v>
      </c>
      <c r="K33" s="367">
        <v>1525</v>
      </c>
      <c r="L33" s="367">
        <v>1520</v>
      </c>
    </row>
    <row r="34" spans="2:12" ht="24.95" customHeight="1" x14ac:dyDescent="0.2">
      <c r="B34" s="83" t="s">
        <v>424</v>
      </c>
      <c r="C34" s="367">
        <v>4680</v>
      </c>
      <c r="D34" s="367">
        <v>4816</v>
      </c>
      <c r="E34" s="367">
        <v>5010</v>
      </c>
      <c r="F34" s="367">
        <v>5005</v>
      </c>
      <c r="G34" s="367">
        <v>5176</v>
      </c>
      <c r="H34" s="367">
        <v>5056</v>
      </c>
      <c r="I34" s="367">
        <v>4998</v>
      </c>
      <c r="J34" s="367">
        <v>4861</v>
      </c>
      <c r="K34" s="367">
        <v>4860</v>
      </c>
      <c r="L34" s="367">
        <v>4850</v>
      </c>
    </row>
    <row r="35" spans="2:12" ht="24.95" customHeight="1" x14ac:dyDescent="0.2">
      <c r="B35" s="91" t="s">
        <v>205</v>
      </c>
      <c r="C35" s="368">
        <v>6276</v>
      </c>
      <c r="D35" s="368">
        <v>6405</v>
      </c>
      <c r="E35" s="368">
        <v>6710</v>
      </c>
      <c r="F35" s="368">
        <v>6693</v>
      </c>
      <c r="G35" s="368">
        <v>6823</v>
      </c>
      <c r="H35" s="368">
        <v>6745</v>
      </c>
      <c r="I35" s="368">
        <v>6560</v>
      </c>
      <c r="J35" s="368">
        <v>6373</v>
      </c>
      <c r="K35" s="368">
        <v>6385</v>
      </c>
      <c r="L35" s="368">
        <v>6370</v>
      </c>
    </row>
    <row r="36" spans="2:12" ht="7.5" customHeight="1" thickBot="1" x14ac:dyDescent="0.25">
      <c r="B36" s="226"/>
      <c r="C36" s="226"/>
      <c r="D36" s="226"/>
      <c r="E36" s="226"/>
      <c r="F36" s="226"/>
      <c r="G36" s="227"/>
      <c r="H36" s="438"/>
      <c r="I36" s="227"/>
      <c r="J36" s="227"/>
      <c r="K36" s="227"/>
      <c r="L36" s="227"/>
    </row>
    <row r="37" spans="2:12" ht="9.9499999999999993" customHeight="1" x14ac:dyDescent="0.2">
      <c r="B37" s="25"/>
      <c r="C37" s="25"/>
      <c r="D37" s="25"/>
      <c r="E37" s="25"/>
      <c r="F37" s="25"/>
      <c r="G37" s="89"/>
      <c r="H37" s="450"/>
      <c r="I37" s="89"/>
      <c r="J37" s="89"/>
      <c r="K37" s="89"/>
      <c r="L37" s="89"/>
    </row>
    <row r="38" spans="2:12" ht="32.25" customHeight="1" x14ac:dyDescent="0.2">
      <c r="B38" s="1023" t="s">
        <v>420</v>
      </c>
      <c r="C38" s="1023"/>
      <c r="D38" s="1023"/>
      <c r="E38" s="1023"/>
      <c r="F38" s="1023"/>
      <c r="G38" s="1023"/>
      <c r="H38" s="435"/>
      <c r="I38" s="700"/>
      <c r="J38" s="715"/>
      <c r="K38" s="722"/>
      <c r="L38" s="761"/>
    </row>
    <row r="39" spans="2:12" ht="18.75" customHeight="1" x14ac:dyDescent="0.2">
      <c r="B39" s="76" t="s">
        <v>314</v>
      </c>
      <c r="C39" s="76"/>
      <c r="D39" s="76"/>
      <c r="E39" s="76"/>
      <c r="F39" s="76"/>
      <c r="G39" s="367"/>
      <c r="H39" s="367"/>
      <c r="I39" s="367"/>
      <c r="J39" s="367"/>
      <c r="K39" s="367"/>
      <c r="L39" s="367"/>
    </row>
    <row r="40" spans="2:12" ht="18.75" customHeight="1" x14ac:dyDescent="0.2">
      <c r="B40" s="76" t="s">
        <v>313</v>
      </c>
      <c r="C40" s="76"/>
      <c r="D40" s="76"/>
      <c r="E40" s="76"/>
      <c r="F40" s="76"/>
    </row>
    <row r="41" spans="2:12" ht="18" customHeight="1" x14ac:dyDescent="0.2">
      <c r="B41" s="76" t="s">
        <v>346</v>
      </c>
      <c r="C41" s="76"/>
      <c r="D41" s="76"/>
      <c r="E41" s="76"/>
      <c r="F41" s="76"/>
    </row>
    <row r="42" spans="2:12" ht="14.1" customHeight="1" x14ac:dyDescent="0.2">
      <c r="B42" s="13" t="s">
        <v>293</v>
      </c>
      <c r="C42" s="13"/>
      <c r="D42" s="13"/>
      <c r="E42" s="13"/>
      <c r="F42" s="13"/>
    </row>
    <row r="44" spans="2:12" x14ac:dyDescent="0.2">
      <c r="B44" s="20"/>
      <c r="C44" s="20"/>
      <c r="D44" s="20"/>
      <c r="E44" s="20"/>
      <c r="F44" s="20"/>
    </row>
  </sheetData>
  <customSheetViews>
    <customSheetView guid="{C6DB9338-125F-4216-B781-9736B7EB9E61}" scale="130" showPageBreaks="1" showGridLines="0" printArea="1" view="pageBreakPreview" topLeftCell="A4">
      <selection activeCell="E35" sqref="E35"/>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8" orientation="portrait" r:id="rId2"/>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rgb="FF0000FF"/>
  </sheetPr>
  <dimension ref="B2:O37"/>
  <sheetViews>
    <sheetView showGridLines="0" view="pageBreakPreview" zoomScale="80" zoomScaleNormal="100" zoomScaleSheetLayoutView="80" workbookViewId="0">
      <selection activeCell="I14" sqref="I14"/>
    </sheetView>
  </sheetViews>
  <sheetFormatPr baseColWidth="10" defaultRowHeight="11.25" x14ac:dyDescent="0.2"/>
  <cols>
    <col min="1" max="1" width="5.140625" style="18" customWidth="1"/>
    <col min="2" max="2" width="21.28515625" style="18" customWidth="1"/>
    <col min="3" max="12" width="12.7109375" style="18" customWidth="1"/>
    <col min="13" max="13" width="1.42578125" style="18" customWidth="1"/>
    <col min="14" max="254" width="11.42578125" style="18"/>
    <col min="255" max="255" width="14.5703125" style="18" customWidth="1"/>
    <col min="256" max="510" width="11.42578125" style="18"/>
    <col min="511" max="511" width="14.5703125" style="18" customWidth="1"/>
    <col min="512" max="766" width="11.42578125" style="18"/>
    <col min="767" max="767" width="14.5703125" style="18" customWidth="1"/>
    <col min="768" max="1022" width="11.42578125" style="18"/>
    <col min="1023" max="1023" width="14.5703125" style="18" customWidth="1"/>
    <col min="1024" max="1278" width="11.42578125" style="18"/>
    <col min="1279" max="1279" width="14.5703125" style="18" customWidth="1"/>
    <col min="1280" max="1534" width="11.42578125" style="18"/>
    <col min="1535" max="1535" width="14.5703125" style="18" customWidth="1"/>
    <col min="1536" max="1790" width="11.42578125" style="18"/>
    <col min="1791" max="1791" width="14.5703125" style="18" customWidth="1"/>
    <col min="1792" max="2046" width="11.42578125" style="18"/>
    <col min="2047" max="2047" width="14.5703125" style="18" customWidth="1"/>
    <col min="2048" max="2302" width="11.42578125" style="18"/>
    <col min="2303" max="2303" width="14.5703125" style="18" customWidth="1"/>
    <col min="2304" max="2558" width="11.42578125" style="18"/>
    <col min="2559" max="2559" width="14.5703125" style="18" customWidth="1"/>
    <col min="2560" max="2814" width="11.42578125" style="18"/>
    <col min="2815" max="2815" width="14.5703125" style="18" customWidth="1"/>
    <col min="2816" max="3070" width="11.42578125" style="18"/>
    <col min="3071" max="3071" width="14.5703125" style="18" customWidth="1"/>
    <col min="3072" max="3326" width="11.42578125" style="18"/>
    <col min="3327" max="3327" width="14.5703125" style="18" customWidth="1"/>
    <col min="3328" max="3582" width="11.42578125" style="18"/>
    <col min="3583" max="3583" width="14.5703125" style="18" customWidth="1"/>
    <col min="3584" max="3838" width="11.42578125" style="18"/>
    <col min="3839" max="3839" width="14.5703125" style="18" customWidth="1"/>
    <col min="3840" max="4094" width="11.42578125" style="18"/>
    <col min="4095" max="4095" width="14.5703125" style="18" customWidth="1"/>
    <col min="4096" max="4350" width="11.42578125" style="18"/>
    <col min="4351" max="4351" width="14.5703125" style="18" customWidth="1"/>
    <col min="4352" max="4606" width="11.42578125" style="18"/>
    <col min="4607" max="4607" width="14.5703125" style="18" customWidth="1"/>
    <col min="4608" max="4862" width="11.42578125" style="18"/>
    <col min="4863" max="4863" width="14.5703125" style="18" customWidth="1"/>
    <col min="4864" max="5118" width="11.42578125" style="18"/>
    <col min="5119" max="5119" width="14.5703125" style="18" customWidth="1"/>
    <col min="5120" max="5374" width="11.42578125" style="18"/>
    <col min="5375" max="5375" width="14.5703125" style="18" customWidth="1"/>
    <col min="5376" max="5630" width="11.42578125" style="18"/>
    <col min="5631" max="5631" width="14.5703125" style="18" customWidth="1"/>
    <col min="5632" max="5886" width="11.42578125" style="18"/>
    <col min="5887" max="5887" width="14.5703125" style="18" customWidth="1"/>
    <col min="5888" max="6142" width="11.42578125" style="18"/>
    <col min="6143" max="6143" width="14.5703125" style="18" customWidth="1"/>
    <col min="6144" max="6398" width="11.42578125" style="18"/>
    <col min="6399" max="6399" width="14.5703125" style="18" customWidth="1"/>
    <col min="6400" max="6654" width="11.42578125" style="18"/>
    <col min="6655" max="6655" width="14.5703125" style="18" customWidth="1"/>
    <col min="6656" max="6910" width="11.42578125" style="18"/>
    <col min="6911" max="6911" width="14.5703125" style="18" customWidth="1"/>
    <col min="6912" max="7166" width="11.42578125" style="18"/>
    <col min="7167" max="7167" width="14.5703125" style="18" customWidth="1"/>
    <col min="7168" max="7422" width="11.42578125" style="18"/>
    <col min="7423" max="7423" width="14.5703125" style="18" customWidth="1"/>
    <col min="7424" max="7678" width="11.42578125" style="18"/>
    <col min="7679" max="7679" width="14.5703125" style="18" customWidth="1"/>
    <col min="7680" max="7934" width="11.42578125" style="18"/>
    <col min="7935" max="7935" width="14.5703125" style="18" customWidth="1"/>
    <col min="7936" max="8190" width="11.42578125" style="18"/>
    <col min="8191" max="8191" width="14.5703125" style="18" customWidth="1"/>
    <col min="8192" max="8446" width="11.42578125" style="18"/>
    <col min="8447" max="8447" width="14.5703125" style="18" customWidth="1"/>
    <col min="8448" max="8702" width="11.42578125" style="18"/>
    <col min="8703" max="8703" width="14.5703125" style="18" customWidth="1"/>
    <col min="8704" max="8958" width="11.42578125" style="18"/>
    <col min="8959" max="8959" width="14.5703125" style="18" customWidth="1"/>
    <col min="8960" max="9214" width="11.42578125" style="18"/>
    <col min="9215" max="9215" width="14.5703125" style="18" customWidth="1"/>
    <col min="9216" max="9470" width="11.42578125" style="18"/>
    <col min="9471" max="9471" width="14.5703125" style="18" customWidth="1"/>
    <col min="9472" max="9726" width="11.42578125" style="18"/>
    <col min="9727" max="9727" width="14.5703125" style="18" customWidth="1"/>
    <col min="9728" max="9982" width="11.42578125" style="18"/>
    <col min="9983" max="9983" width="14.5703125" style="18" customWidth="1"/>
    <col min="9984" max="10238" width="11.42578125" style="18"/>
    <col min="10239" max="10239" width="14.5703125" style="18" customWidth="1"/>
    <col min="10240" max="10494" width="11.42578125" style="18"/>
    <col min="10495" max="10495" width="14.5703125" style="18" customWidth="1"/>
    <col min="10496" max="10750" width="11.42578125" style="18"/>
    <col min="10751" max="10751" width="14.5703125" style="18" customWidth="1"/>
    <col min="10752" max="11006" width="11.42578125" style="18"/>
    <col min="11007" max="11007" width="14.5703125" style="18" customWidth="1"/>
    <col min="11008" max="11262" width="11.42578125" style="18"/>
    <col min="11263" max="11263" width="14.5703125" style="18" customWidth="1"/>
    <col min="11264" max="11518" width="11.42578125" style="18"/>
    <col min="11519" max="11519" width="14.5703125" style="18" customWidth="1"/>
    <col min="11520" max="11774" width="11.42578125" style="18"/>
    <col min="11775" max="11775" width="14.5703125" style="18" customWidth="1"/>
    <col min="11776" max="12030" width="11.42578125" style="18"/>
    <col min="12031" max="12031" width="14.5703125" style="18" customWidth="1"/>
    <col min="12032" max="12286" width="11.42578125" style="18"/>
    <col min="12287" max="12287" width="14.5703125" style="18" customWidth="1"/>
    <col min="12288" max="12542" width="11.42578125" style="18"/>
    <col min="12543" max="12543" width="14.5703125" style="18" customWidth="1"/>
    <col min="12544" max="12798" width="11.42578125" style="18"/>
    <col min="12799" max="12799" width="14.5703125" style="18" customWidth="1"/>
    <col min="12800" max="13054" width="11.42578125" style="18"/>
    <col min="13055" max="13055" width="14.5703125" style="18" customWidth="1"/>
    <col min="13056" max="13310" width="11.42578125" style="18"/>
    <col min="13311" max="13311" width="14.5703125" style="18" customWidth="1"/>
    <col min="13312" max="13566" width="11.42578125" style="18"/>
    <col min="13567" max="13567" width="14.5703125" style="18" customWidth="1"/>
    <col min="13568" max="13822" width="11.42578125" style="18"/>
    <col min="13823" max="13823" width="14.5703125" style="18" customWidth="1"/>
    <col min="13824" max="14078" width="11.42578125" style="18"/>
    <col min="14079" max="14079" width="14.5703125" style="18" customWidth="1"/>
    <col min="14080" max="14334" width="11.42578125" style="18"/>
    <col min="14335" max="14335" width="14.5703125" style="18" customWidth="1"/>
    <col min="14336" max="14590" width="11.42578125" style="18"/>
    <col min="14591" max="14591" width="14.5703125" style="18" customWidth="1"/>
    <col min="14592" max="14846" width="11.42578125" style="18"/>
    <col min="14847" max="14847" width="14.5703125" style="18" customWidth="1"/>
    <col min="14848" max="15102" width="11.42578125" style="18"/>
    <col min="15103" max="15103" width="14.5703125" style="18" customWidth="1"/>
    <col min="15104" max="15358" width="11.42578125" style="18"/>
    <col min="15359" max="15359" width="14.5703125" style="18" customWidth="1"/>
    <col min="15360" max="15614" width="11.42578125" style="18"/>
    <col min="15615" max="15615" width="14.5703125" style="18" customWidth="1"/>
    <col min="15616" max="15870" width="11.42578125" style="18"/>
    <col min="15871" max="15871" width="14.5703125" style="18" customWidth="1"/>
    <col min="15872" max="16126" width="11.42578125" style="18"/>
    <col min="16127" max="16127" width="14.5703125" style="18" customWidth="1"/>
    <col min="16128" max="16384" width="11.42578125" style="18"/>
  </cols>
  <sheetData>
    <row r="2" spans="2:15" ht="15.75" x14ac:dyDescent="0.25">
      <c r="B2" s="90" t="s">
        <v>177</v>
      </c>
      <c r="C2" s="90"/>
      <c r="D2" s="90"/>
      <c r="E2" s="90"/>
      <c r="F2" s="90"/>
      <c r="N2" s="474" t="s">
        <v>188</v>
      </c>
    </row>
    <row r="3" spans="2:15" ht="15" x14ac:dyDescent="0.2">
      <c r="B3" s="357" t="s">
        <v>230</v>
      </c>
      <c r="C3" s="357"/>
      <c r="D3" s="357"/>
      <c r="E3" s="357"/>
      <c r="F3" s="357"/>
    </row>
    <row r="4" spans="2:15" ht="8.1" customHeight="1" x14ac:dyDescent="0.2"/>
    <row r="5" spans="2:15" s="19" customFormat="1" ht="26.25" customHeight="1" x14ac:dyDescent="0.2">
      <c r="B5" s="349" t="s">
        <v>135</v>
      </c>
      <c r="C5" s="365">
        <v>2010</v>
      </c>
      <c r="D5" s="365">
        <v>2011</v>
      </c>
      <c r="E5" s="365">
        <v>2012</v>
      </c>
      <c r="F5" s="365">
        <v>2013</v>
      </c>
      <c r="G5" s="365">
        <v>2014</v>
      </c>
      <c r="H5" s="365">
        <v>2015</v>
      </c>
      <c r="I5" s="365">
        <v>2016</v>
      </c>
      <c r="J5" s="365">
        <v>2017</v>
      </c>
      <c r="K5" s="365" t="s">
        <v>458</v>
      </c>
      <c r="L5" s="365" t="s">
        <v>469</v>
      </c>
    </row>
    <row r="6" spans="2:15" s="19" customFormat="1" ht="9.9499999999999993" customHeight="1" thickBot="1" x14ac:dyDescent="0.25">
      <c r="B6" s="223"/>
      <c r="C6" s="223"/>
      <c r="D6" s="223"/>
      <c r="E6" s="223"/>
      <c r="F6" s="223"/>
      <c r="G6" s="223"/>
      <c r="H6" s="24"/>
      <c r="I6" s="223"/>
      <c r="J6" s="223"/>
      <c r="K6" s="24"/>
      <c r="L6" s="24"/>
    </row>
    <row r="7" spans="2:15" s="19" customFormat="1" ht="24.95" customHeight="1" x14ac:dyDescent="0.2">
      <c r="B7" s="161" t="s">
        <v>66</v>
      </c>
      <c r="C7" s="161"/>
      <c r="D7" s="161"/>
      <c r="E7" s="161"/>
      <c r="F7" s="161"/>
      <c r="G7" s="228"/>
      <c r="H7" s="452"/>
      <c r="I7" s="228"/>
      <c r="J7" s="228"/>
      <c r="K7" s="452"/>
      <c r="L7" s="452"/>
    </row>
    <row r="8" spans="2:15" s="19" customFormat="1" ht="24.95" customHeight="1" x14ac:dyDescent="0.2">
      <c r="B8" s="83" t="s">
        <v>67</v>
      </c>
      <c r="C8" s="369">
        <v>8.5117227319062181</v>
      </c>
      <c r="D8" s="369">
        <v>8.5452695829094605</v>
      </c>
      <c r="E8" s="369">
        <v>8.9729166666666664</v>
      </c>
      <c r="F8" s="369">
        <v>8.7856399583766915</v>
      </c>
      <c r="G8" s="369">
        <v>8.8345549738219891</v>
      </c>
      <c r="H8" s="369">
        <v>9.1960167714884697</v>
      </c>
      <c r="I8" s="369">
        <v>9.6095238095238091</v>
      </c>
      <c r="J8" s="369">
        <v>10.238095238095237</v>
      </c>
      <c r="K8" s="369">
        <v>10.300518134715025</v>
      </c>
      <c r="L8" s="369">
        <v>10.536458333333334</v>
      </c>
      <c r="N8" s="464"/>
      <c r="O8" s="464"/>
    </row>
    <row r="9" spans="2:15" s="19" customFormat="1" ht="24.95" customHeight="1" x14ac:dyDescent="0.2">
      <c r="B9" s="83" t="s">
        <v>635</v>
      </c>
      <c r="C9" s="369">
        <v>9.5908791931593953</v>
      </c>
      <c r="D9" s="369">
        <v>9.6771388194368946</v>
      </c>
      <c r="E9" s="369">
        <v>9.8538328280640979</v>
      </c>
      <c r="F9" s="369">
        <v>9.8955984388551599</v>
      </c>
      <c r="G9" s="369">
        <v>10.096683590796154</v>
      </c>
      <c r="H9" s="369">
        <v>10.158685849259181</v>
      </c>
      <c r="I9" s="369">
        <v>10.331903485254692</v>
      </c>
      <c r="J9" s="369">
        <v>10.406090289608176</v>
      </c>
      <c r="K9" s="369">
        <v>10.526584976025573</v>
      </c>
      <c r="L9" s="369">
        <v>10.684783769353977</v>
      </c>
      <c r="N9" s="464"/>
      <c r="O9" s="464"/>
    </row>
    <row r="10" spans="2:15" s="19" customFormat="1" ht="24.95" customHeight="1" x14ac:dyDescent="0.2">
      <c r="B10" s="83" t="s">
        <v>32</v>
      </c>
      <c r="C10" s="369">
        <v>1.7026234567901235</v>
      </c>
      <c r="D10" s="369">
        <v>1.7259374999999999</v>
      </c>
      <c r="E10" s="369">
        <v>1.7754330708661417</v>
      </c>
      <c r="F10" s="369">
        <v>1.7926984126984127</v>
      </c>
      <c r="G10" s="369">
        <v>1.8053543307086615</v>
      </c>
      <c r="H10" s="369">
        <v>1.83375</v>
      </c>
      <c r="I10" s="369">
        <v>1.8536434108527131</v>
      </c>
      <c r="J10" s="369">
        <v>1.8505343511450381</v>
      </c>
      <c r="K10" s="369">
        <v>1.8749618320610688</v>
      </c>
      <c r="L10" s="369">
        <v>1.9046153846153846</v>
      </c>
      <c r="N10" s="464"/>
      <c r="O10" s="464"/>
    </row>
    <row r="11" spans="2:15" s="19" customFormat="1" ht="6.95" customHeight="1" x14ac:dyDescent="0.2">
      <c r="B11" s="83"/>
      <c r="C11" s="369"/>
      <c r="D11" s="369"/>
      <c r="E11" s="369"/>
      <c r="F11" s="369"/>
      <c r="G11" s="369"/>
      <c r="H11" s="369"/>
      <c r="I11" s="369"/>
      <c r="J11" s="369"/>
      <c r="K11" s="369"/>
      <c r="L11" s="369"/>
      <c r="N11" s="464"/>
    </row>
    <row r="12" spans="2:15" s="19" customFormat="1" ht="24.95" customHeight="1" x14ac:dyDescent="0.2">
      <c r="B12" s="161" t="s">
        <v>69</v>
      </c>
      <c r="C12" s="370"/>
      <c r="D12" s="370"/>
      <c r="E12" s="370"/>
      <c r="F12" s="370"/>
      <c r="G12" s="370"/>
      <c r="H12" s="370"/>
      <c r="I12" s="370"/>
      <c r="J12" s="370"/>
      <c r="K12" s="370"/>
      <c r="L12" s="370"/>
      <c r="N12" s="464"/>
    </row>
    <row r="13" spans="2:15" s="19" customFormat="1" ht="24.95" customHeight="1" x14ac:dyDescent="0.2">
      <c r="B13" s="83" t="s">
        <v>70</v>
      </c>
      <c r="C13" s="369">
        <v>5.0476190476190474</v>
      </c>
      <c r="D13" s="369">
        <v>5.3348837209302324</v>
      </c>
      <c r="E13" s="369">
        <v>5.3255813953488369</v>
      </c>
      <c r="F13" s="369">
        <v>5.4852380952380955</v>
      </c>
      <c r="G13" s="369">
        <v>6.2026286966046005</v>
      </c>
      <c r="H13" s="369">
        <v>6.4680851063829783</v>
      </c>
      <c r="I13" s="369">
        <v>5.9249999999999998</v>
      </c>
      <c r="J13" s="369">
        <v>6.0346889952153111</v>
      </c>
      <c r="K13" s="369">
        <v>6.587841945288754</v>
      </c>
      <c r="L13" s="369">
        <v>7.1214017521902377</v>
      </c>
      <c r="N13" s="464"/>
      <c r="O13" s="464"/>
    </row>
    <row r="14" spans="2:15" s="19" customFormat="1" ht="24.95" customHeight="1" x14ac:dyDescent="0.2">
      <c r="B14" s="83" t="s">
        <v>71</v>
      </c>
      <c r="C14" s="369">
        <v>1.3543756268806419</v>
      </c>
      <c r="D14" s="369">
        <v>1.3896867648879534</v>
      </c>
      <c r="E14" s="369">
        <v>1.3982376177453661</v>
      </c>
      <c r="F14" s="369">
        <v>1.4614735827459486</v>
      </c>
      <c r="G14" s="369">
        <v>1.5149479940564636</v>
      </c>
      <c r="H14" s="369">
        <v>1.4214392287386663</v>
      </c>
      <c r="I14" s="369">
        <v>1.3038439472174412</v>
      </c>
      <c r="J14" s="369">
        <v>1.4527118435616775</v>
      </c>
      <c r="K14" s="369">
        <v>1.3974098057354301</v>
      </c>
      <c r="L14" s="369">
        <v>1.4202453987730062</v>
      </c>
      <c r="N14" s="464"/>
      <c r="O14" s="464"/>
    </row>
    <row r="15" spans="2:15" s="19" customFormat="1" ht="6.95" customHeight="1" x14ac:dyDescent="0.2">
      <c r="B15" s="83"/>
      <c r="C15" s="369"/>
      <c r="D15" s="369"/>
      <c r="E15" s="369"/>
      <c r="F15" s="369"/>
      <c r="G15" s="369"/>
      <c r="H15" s="369"/>
      <c r="I15" s="369"/>
      <c r="J15" s="369"/>
      <c r="K15" s="369"/>
      <c r="L15" s="369"/>
    </row>
    <row r="16" spans="2:15" s="19" customFormat="1" ht="24.95" customHeight="1" x14ac:dyDescent="0.2">
      <c r="B16" s="161" t="s">
        <v>237</v>
      </c>
      <c r="C16" s="370">
        <v>5.7486208945090382</v>
      </c>
      <c r="D16" s="370">
        <v>5.9778565868004501</v>
      </c>
      <c r="E16" s="370">
        <v>6.0295840020821583</v>
      </c>
      <c r="F16" s="370">
        <v>6.0406157030138408</v>
      </c>
      <c r="G16" s="370">
        <v>6.2425430373274242</v>
      </c>
      <c r="H16" s="370">
        <v>6.3754828303408466</v>
      </c>
      <c r="I16" s="370">
        <v>6.4124341770001703</v>
      </c>
      <c r="J16" s="370">
        <v>6.5207226354941552</v>
      </c>
      <c r="K16" s="370">
        <v>6.6406417571103775</v>
      </c>
      <c r="L16" s="370">
        <v>6.7182795698924735</v>
      </c>
      <c r="N16" s="464"/>
      <c r="O16" s="464"/>
    </row>
    <row r="17" spans="2:15" s="27" customFormat="1" ht="24.95" customHeight="1" x14ac:dyDescent="0.2">
      <c r="B17" s="92"/>
      <c r="C17" s="371"/>
      <c r="D17" s="371"/>
      <c r="E17" s="371"/>
      <c r="F17" s="371"/>
      <c r="G17" s="371"/>
      <c r="H17" s="371"/>
      <c r="I17" s="371"/>
      <c r="J17" s="371"/>
      <c r="K17" s="371"/>
      <c r="L17" s="371"/>
    </row>
    <row r="18" spans="2:15" s="19" customFormat="1" ht="24.95" customHeight="1" x14ac:dyDescent="0.2">
      <c r="B18" s="161" t="s">
        <v>72</v>
      </c>
      <c r="C18" s="370"/>
      <c r="D18" s="370"/>
      <c r="E18" s="370"/>
      <c r="F18" s="370"/>
      <c r="G18" s="370"/>
      <c r="H18" s="370"/>
      <c r="I18" s="370"/>
      <c r="J18" s="370"/>
      <c r="K18" s="370"/>
      <c r="L18" s="370"/>
    </row>
    <row r="19" spans="2:15" s="19" customFormat="1" ht="24.95" customHeight="1" x14ac:dyDescent="0.2">
      <c r="B19" s="83" t="s">
        <v>73</v>
      </c>
      <c r="C19" s="369">
        <v>3.5952811018288551</v>
      </c>
      <c r="D19" s="369">
        <v>3.6584971098265897</v>
      </c>
      <c r="E19" s="369">
        <v>3.701279069767442</v>
      </c>
      <c r="F19" s="369">
        <v>3.7004848484848485</v>
      </c>
      <c r="G19" s="369">
        <v>3.7886956521739132</v>
      </c>
      <c r="H19" s="369">
        <v>3.9416774193548387</v>
      </c>
      <c r="I19" s="369">
        <v>4.2170006910850031</v>
      </c>
      <c r="J19" s="369">
        <v>4.3692090395480223</v>
      </c>
      <c r="K19" s="369">
        <v>4.4928571428571429</v>
      </c>
      <c r="L19" s="369">
        <v>4.6195652173913047</v>
      </c>
      <c r="N19" s="464"/>
      <c r="O19" s="464"/>
    </row>
    <row r="20" spans="2:15" s="19" customFormat="1" ht="24.95" customHeight="1" x14ac:dyDescent="0.2">
      <c r="B20" s="83" t="s">
        <v>74</v>
      </c>
      <c r="C20" s="369">
        <v>4.0120614035087723</v>
      </c>
      <c r="D20" s="369">
        <v>4.1064234131508934</v>
      </c>
      <c r="E20" s="369">
        <v>4.291247095274981</v>
      </c>
      <c r="F20" s="369">
        <v>4.3809710258418164</v>
      </c>
      <c r="G20" s="369">
        <v>4.4447987245914709</v>
      </c>
      <c r="H20" s="369">
        <v>4.558139534883721</v>
      </c>
      <c r="I20" s="369">
        <v>4.6608265947888592</v>
      </c>
      <c r="J20" s="369">
        <v>4.7350230414746548</v>
      </c>
      <c r="K20" s="369">
        <v>4.8460057747834453</v>
      </c>
      <c r="L20" s="369">
        <v>4.95</v>
      </c>
      <c r="N20" s="464"/>
      <c r="O20" s="464"/>
    </row>
    <row r="21" spans="2:15" s="19" customFormat="1" ht="6.95" customHeight="1" x14ac:dyDescent="0.2">
      <c r="B21" s="83"/>
      <c r="C21" s="369"/>
      <c r="D21" s="369"/>
      <c r="E21" s="369"/>
      <c r="F21" s="369"/>
      <c r="G21" s="369"/>
      <c r="H21" s="369"/>
      <c r="I21" s="369"/>
      <c r="J21" s="369"/>
      <c r="K21" s="369"/>
      <c r="L21" s="369"/>
    </row>
    <row r="22" spans="2:15" s="19" customFormat="1" ht="24.95" customHeight="1" x14ac:dyDescent="0.2">
      <c r="B22" s="161" t="s">
        <v>75</v>
      </c>
      <c r="C22" s="370"/>
      <c r="D22" s="370"/>
      <c r="E22" s="370"/>
      <c r="F22" s="370"/>
      <c r="G22" s="370"/>
      <c r="H22" s="370"/>
      <c r="I22" s="370"/>
      <c r="J22" s="370"/>
      <c r="K22" s="370"/>
      <c r="L22" s="370"/>
    </row>
    <row r="23" spans="2:15" s="19" customFormat="1" ht="24.95" customHeight="1" x14ac:dyDescent="0.2">
      <c r="B23" s="83" t="s">
        <v>76</v>
      </c>
      <c r="C23" s="369">
        <v>4.151502732240437</v>
      </c>
      <c r="D23" s="369">
        <v>4.0812335958005246</v>
      </c>
      <c r="E23" s="369">
        <v>3.9686249999999998</v>
      </c>
      <c r="F23" s="369">
        <v>3.5937724550898205</v>
      </c>
      <c r="G23" s="369">
        <v>3.7617857142857143</v>
      </c>
      <c r="H23" s="369">
        <v>3.7854761904761904</v>
      </c>
      <c r="I23" s="369">
        <v>3.83</v>
      </c>
      <c r="J23" s="369">
        <v>3.9981578947368419</v>
      </c>
      <c r="K23" s="369">
        <v>4.1319444444444446</v>
      </c>
      <c r="L23" s="369">
        <v>4.2898550724637685</v>
      </c>
      <c r="M23" s="369"/>
      <c r="N23" s="464"/>
      <c r="O23" s="464"/>
    </row>
    <row r="24" spans="2:15" s="19" customFormat="1" ht="24.95" customHeight="1" x14ac:dyDescent="0.2">
      <c r="B24" s="83" t="s">
        <v>77</v>
      </c>
      <c r="C24" s="369">
        <v>1.1536697247706422</v>
      </c>
      <c r="D24" s="369">
        <v>1.1915367483296213</v>
      </c>
      <c r="E24" s="369">
        <v>1.1961206896551724</v>
      </c>
      <c r="F24" s="369">
        <v>1.1917098445595855</v>
      </c>
      <c r="G24" s="369">
        <v>1.198019801980198</v>
      </c>
      <c r="H24" s="369">
        <v>1.2190476190476192</v>
      </c>
      <c r="I24" s="369">
        <v>1.2477064220183487</v>
      </c>
      <c r="J24" s="369">
        <v>1.2743362831858407</v>
      </c>
      <c r="K24" s="369">
        <v>1.2991452991452992</v>
      </c>
      <c r="L24" s="369">
        <v>1.3201320132013201</v>
      </c>
      <c r="M24" s="369"/>
      <c r="N24" s="464"/>
      <c r="O24" s="464"/>
    </row>
    <row r="25" spans="2:15" s="19" customFormat="1" ht="24.95" customHeight="1" x14ac:dyDescent="0.2">
      <c r="B25" s="83" t="s">
        <v>78</v>
      </c>
      <c r="C25" s="369">
        <v>9.3024096385542165</v>
      </c>
      <c r="D25" s="369">
        <v>9.2844720496894411</v>
      </c>
      <c r="E25" s="369">
        <v>9.3862238622386229</v>
      </c>
      <c r="F25" s="369">
        <v>9.4085213032581461</v>
      </c>
      <c r="G25" s="369">
        <v>9.4877102199223806</v>
      </c>
      <c r="H25" s="369">
        <v>9.8386666666666667</v>
      </c>
      <c r="I25" s="369">
        <v>9.8324468085106389</v>
      </c>
      <c r="J25" s="369">
        <v>9.9061224489795912</v>
      </c>
      <c r="K25" s="369">
        <v>9.8905608755129961</v>
      </c>
      <c r="L25" s="369">
        <v>9.8979591836734695</v>
      </c>
      <c r="M25" s="369"/>
      <c r="N25" s="464"/>
      <c r="O25" s="464"/>
    </row>
    <row r="26" spans="2:15" s="19" customFormat="1" ht="6.95" customHeight="1" x14ac:dyDescent="0.2">
      <c r="B26" s="83"/>
      <c r="C26" s="369"/>
      <c r="D26" s="369"/>
      <c r="E26" s="369"/>
      <c r="F26" s="369"/>
      <c r="G26" s="369"/>
      <c r="H26" s="369"/>
      <c r="I26" s="369"/>
      <c r="J26" s="369"/>
      <c r="K26" s="369"/>
      <c r="L26" s="369"/>
    </row>
    <row r="27" spans="2:15" s="19" customFormat="1" ht="24.95" customHeight="1" x14ac:dyDescent="0.2">
      <c r="B27" s="161" t="s">
        <v>79</v>
      </c>
      <c r="C27" s="370"/>
      <c r="D27" s="370"/>
      <c r="E27" s="370"/>
      <c r="F27" s="370"/>
      <c r="G27" s="370"/>
      <c r="H27" s="370"/>
      <c r="I27" s="370"/>
      <c r="J27" s="370"/>
      <c r="K27" s="370"/>
      <c r="L27" s="370"/>
    </row>
    <row r="28" spans="2:15" s="19" customFormat="1" ht="24.95" customHeight="1" x14ac:dyDescent="0.2">
      <c r="B28" s="83" t="s">
        <v>80</v>
      </c>
      <c r="C28" s="369">
        <v>5.8515037593984962</v>
      </c>
      <c r="D28" s="369">
        <v>6.0106985525487726</v>
      </c>
      <c r="E28" s="369">
        <v>5.7611764705882349</v>
      </c>
      <c r="F28" s="369">
        <v>5.5148104265402846</v>
      </c>
      <c r="G28" s="369">
        <v>5.9489981785063755</v>
      </c>
      <c r="H28" s="369">
        <v>5.9745411486086439</v>
      </c>
      <c r="I28" s="369">
        <v>6.0729833546734957</v>
      </c>
      <c r="J28" s="369">
        <v>6.2045901639344265</v>
      </c>
      <c r="K28" s="369">
        <v>6.1901639344262298</v>
      </c>
      <c r="L28" s="369">
        <v>6.1184210526315788</v>
      </c>
      <c r="N28" s="464"/>
      <c r="O28" s="464"/>
    </row>
    <row r="29" spans="2:15" s="19" customFormat="1" ht="24.95" customHeight="1" x14ac:dyDescent="0.2">
      <c r="B29" s="83" t="s">
        <v>424</v>
      </c>
      <c r="C29" s="369">
        <v>3.6694444444444443</v>
      </c>
      <c r="D29" s="369">
        <v>3.9379152823920265</v>
      </c>
      <c r="E29" s="369">
        <v>4.105189620758483</v>
      </c>
      <c r="F29" s="369">
        <v>4.0359640359640361</v>
      </c>
      <c r="G29" s="369">
        <v>4.229714064914992</v>
      </c>
      <c r="H29" s="369">
        <v>4.2695806962025316</v>
      </c>
      <c r="I29" s="369">
        <v>4.2464985994397759</v>
      </c>
      <c r="J29" s="369">
        <v>4.4250154289240893</v>
      </c>
      <c r="K29" s="369">
        <v>4.5586419753086416</v>
      </c>
      <c r="L29" s="369">
        <v>4.5773195876288657</v>
      </c>
      <c r="N29" s="464"/>
      <c r="O29" s="464"/>
    </row>
    <row r="30" spans="2:15" ht="9" customHeight="1" thickBot="1" x14ac:dyDescent="0.25">
      <c r="B30" s="229"/>
      <c r="C30" s="229"/>
      <c r="D30" s="229"/>
      <c r="E30" s="229"/>
      <c r="F30" s="229"/>
      <c r="G30" s="230"/>
      <c r="H30" s="446"/>
      <c r="I30" s="230"/>
      <c r="J30" s="230"/>
      <c r="K30" s="230"/>
      <c r="L30" s="230"/>
    </row>
    <row r="31" spans="2:15" ht="7.5" customHeight="1" x14ac:dyDescent="0.2">
      <c r="H31" s="451"/>
      <c r="I31" s="676"/>
      <c r="J31" s="676"/>
      <c r="K31" s="676"/>
      <c r="L31" s="676"/>
    </row>
    <row r="32" spans="2:15" ht="34.5" customHeight="1" x14ac:dyDescent="0.2">
      <c r="B32" s="1023" t="s">
        <v>420</v>
      </c>
      <c r="C32" s="1023"/>
      <c r="D32" s="1023"/>
      <c r="E32" s="1023"/>
      <c r="F32" s="1023"/>
      <c r="G32" s="1023"/>
      <c r="H32" s="436"/>
      <c r="I32" s="700"/>
      <c r="J32" s="715"/>
      <c r="K32" s="722"/>
      <c r="L32" s="761"/>
    </row>
    <row r="33" spans="2:6" ht="16.5" customHeight="1" x14ac:dyDescent="0.2">
      <c r="B33" s="76" t="s">
        <v>315</v>
      </c>
      <c r="C33" s="76"/>
      <c r="D33" s="76"/>
      <c r="E33" s="76"/>
      <c r="F33" s="76"/>
    </row>
    <row r="34" spans="2:6" ht="17.25" customHeight="1" x14ac:dyDescent="0.2">
      <c r="B34" s="76" t="s">
        <v>313</v>
      </c>
      <c r="C34" s="76"/>
      <c r="D34" s="76"/>
      <c r="E34" s="76"/>
      <c r="F34" s="76"/>
    </row>
    <row r="35" spans="2:6" ht="14.1" customHeight="1" x14ac:dyDescent="0.2">
      <c r="B35" s="76" t="s">
        <v>346</v>
      </c>
      <c r="C35" s="76"/>
      <c r="D35" s="76"/>
      <c r="E35" s="76"/>
      <c r="F35" s="76"/>
    </row>
    <row r="36" spans="2:6" ht="14.1" customHeight="1" x14ac:dyDescent="0.2">
      <c r="B36" s="51" t="s">
        <v>290</v>
      </c>
      <c r="C36" s="51"/>
      <c r="D36" s="51"/>
      <c r="E36" s="51"/>
      <c r="F36" s="51"/>
    </row>
    <row r="37" spans="2:6" ht="14.1" customHeight="1" x14ac:dyDescent="0.2">
      <c r="B37" s="13" t="s">
        <v>293</v>
      </c>
      <c r="C37" s="13"/>
      <c r="D37" s="13"/>
      <c r="E37" s="13"/>
      <c r="F37" s="13"/>
    </row>
  </sheetData>
  <customSheetViews>
    <customSheetView guid="{C6DB9338-125F-4216-B781-9736B7EB9E61}" scale="130" showPageBreaks="1" showGridLines="0" printArea="1" view="pageBreakPreview">
      <selection activeCell="F28" sqref="F2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2:G32"/>
  </mergeCells>
  <hyperlinks>
    <hyperlink ref="N2" location="Contenido!A5" display="Volver al índice"/>
  </hyperlinks>
  <printOptions horizontalCentered="1" verticalCentered="1"/>
  <pageMargins left="0.39370078740157483" right="0.39370078740157483" top="0.39370078740157483" bottom="0.39370078740157483" header="0" footer="0.19685039370078741"/>
  <pageSetup scale="60" orientation="portrait" r:id="rId2"/>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rgb="FF0000FF"/>
  </sheetPr>
  <dimension ref="B2:N44"/>
  <sheetViews>
    <sheetView showGridLines="0" view="pageBreakPreview" zoomScale="80" zoomScaleNormal="100" zoomScaleSheetLayoutView="80" workbookViewId="0">
      <selection activeCell="I14" sqref="I14"/>
    </sheetView>
  </sheetViews>
  <sheetFormatPr baseColWidth="10" defaultRowHeight="12.75" x14ac:dyDescent="0.2"/>
  <cols>
    <col min="1" max="1" width="1.7109375" style="21" customWidth="1"/>
    <col min="2" max="2" width="19.85546875" style="21" customWidth="1"/>
    <col min="3" max="12" width="14.28515625" style="21" customWidth="1"/>
    <col min="13" max="13" width="2.7109375" style="21" customWidth="1"/>
    <col min="14" max="253" width="11.42578125" style="21"/>
    <col min="254" max="254" width="15" style="21" customWidth="1"/>
    <col min="255" max="509" width="11.42578125" style="21"/>
    <col min="510" max="510" width="15" style="21" customWidth="1"/>
    <col min="511" max="765" width="11.42578125" style="21"/>
    <col min="766" max="766" width="15" style="21" customWidth="1"/>
    <col min="767" max="1021" width="11.42578125" style="21"/>
    <col min="1022" max="1022" width="15" style="21" customWidth="1"/>
    <col min="1023" max="1277" width="11.42578125" style="21"/>
    <col min="1278" max="1278" width="15" style="21" customWidth="1"/>
    <col min="1279" max="1533" width="11.42578125" style="21"/>
    <col min="1534" max="1534" width="15" style="21" customWidth="1"/>
    <col min="1535" max="1789" width="11.42578125" style="21"/>
    <col min="1790" max="1790" width="15" style="21" customWidth="1"/>
    <col min="1791" max="2045" width="11.42578125" style="21"/>
    <col min="2046" max="2046" width="15" style="21" customWidth="1"/>
    <col min="2047" max="2301" width="11.42578125" style="21"/>
    <col min="2302" max="2302" width="15" style="21" customWidth="1"/>
    <col min="2303" max="2557" width="11.42578125" style="21"/>
    <col min="2558" max="2558" width="15" style="21" customWidth="1"/>
    <col min="2559" max="2813" width="11.42578125" style="21"/>
    <col min="2814" max="2814" width="15" style="21" customWidth="1"/>
    <col min="2815" max="3069" width="11.42578125" style="21"/>
    <col min="3070" max="3070" width="15" style="21" customWidth="1"/>
    <col min="3071" max="3325" width="11.42578125" style="21"/>
    <col min="3326" max="3326" width="15" style="21" customWidth="1"/>
    <col min="3327" max="3581" width="11.42578125" style="21"/>
    <col min="3582" max="3582" width="15" style="21" customWidth="1"/>
    <col min="3583" max="3837" width="11.42578125" style="21"/>
    <col min="3838" max="3838" width="15" style="21" customWidth="1"/>
    <col min="3839" max="4093" width="11.42578125" style="21"/>
    <col min="4094" max="4094" width="15" style="21" customWidth="1"/>
    <col min="4095" max="4349" width="11.42578125" style="21"/>
    <col min="4350" max="4350" width="15" style="21" customWidth="1"/>
    <col min="4351" max="4605" width="11.42578125" style="21"/>
    <col min="4606" max="4606" width="15" style="21" customWidth="1"/>
    <col min="4607" max="4861" width="11.42578125" style="21"/>
    <col min="4862" max="4862" width="15" style="21" customWidth="1"/>
    <col min="4863" max="5117" width="11.42578125" style="21"/>
    <col min="5118" max="5118" width="15" style="21" customWidth="1"/>
    <col min="5119" max="5373" width="11.42578125" style="21"/>
    <col min="5374" max="5374" width="15" style="21" customWidth="1"/>
    <col min="5375" max="5629" width="11.42578125" style="21"/>
    <col min="5630" max="5630" width="15" style="21" customWidth="1"/>
    <col min="5631" max="5885" width="11.42578125" style="21"/>
    <col min="5886" max="5886" width="15" style="21" customWidth="1"/>
    <col min="5887" max="6141" width="11.42578125" style="21"/>
    <col min="6142" max="6142" width="15" style="21" customWidth="1"/>
    <col min="6143" max="6397" width="11.42578125" style="21"/>
    <col min="6398" max="6398" width="15" style="21" customWidth="1"/>
    <col min="6399" max="6653" width="11.42578125" style="21"/>
    <col min="6654" max="6654" width="15" style="21" customWidth="1"/>
    <col min="6655" max="6909" width="11.42578125" style="21"/>
    <col min="6910" max="6910" width="15" style="21" customWidth="1"/>
    <col min="6911" max="7165" width="11.42578125" style="21"/>
    <col min="7166" max="7166" width="15" style="21" customWidth="1"/>
    <col min="7167" max="7421" width="11.42578125" style="21"/>
    <col min="7422" max="7422" width="15" style="21" customWidth="1"/>
    <col min="7423" max="7677" width="11.42578125" style="21"/>
    <col min="7678" max="7678" width="15" style="21" customWidth="1"/>
    <col min="7679" max="7933" width="11.42578125" style="21"/>
    <col min="7934" max="7934" width="15" style="21" customWidth="1"/>
    <col min="7935" max="8189" width="11.42578125" style="21"/>
    <col min="8190" max="8190" width="15" style="21" customWidth="1"/>
    <col min="8191" max="8445" width="11.42578125" style="21"/>
    <col min="8446" max="8446" width="15" style="21" customWidth="1"/>
    <col min="8447" max="8701" width="11.42578125" style="21"/>
    <col min="8702" max="8702" width="15" style="21" customWidth="1"/>
    <col min="8703" max="8957" width="11.42578125" style="21"/>
    <col min="8958" max="8958" width="15" style="21" customWidth="1"/>
    <col min="8959" max="9213" width="11.42578125" style="21"/>
    <col min="9214" max="9214" width="15" style="21" customWidth="1"/>
    <col min="9215" max="9469" width="11.42578125" style="21"/>
    <col min="9470" max="9470" width="15" style="21" customWidth="1"/>
    <col min="9471" max="9725" width="11.42578125" style="21"/>
    <col min="9726" max="9726" width="15" style="21" customWidth="1"/>
    <col min="9727" max="9981" width="11.42578125" style="21"/>
    <col min="9982" max="9982" width="15" style="21" customWidth="1"/>
    <col min="9983" max="10237" width="11.42578125" style="21"/>
    <col min="10238" max="10238" width="15" style="21" customWidth="1"/>
    <col min="10239" max="10493" width="11.42578125" style="21"/>
    <col min="10494" max="10494" width="15" style="21" customWidth="1"/>
    <col min="10495" max="10749" width="11.42578125" style="21"/>
    <col min="10750" max="10750" width="15" style="21" customWidth="1"/>
    <col min="10751" max="11005" width="11.42578125" style="21"/>
    <col min="11006" max="11006" width="15" style="21" customWidth="1"/>
    <col min="11007" max="11261" width="11.42578125" style="21"/>
    <col min="11262" max="11262" width="15" style="21" customWidth="1"/>
    <col min="11263" max="11517" width="11.42578125" style="21"/>
    <col min="11518" max="11518" width="15" style="21" customWidth="1"/>
    <col min="11519" max="11773" width="11.42578125" style="21"/>
    <col min="11774" max="11774" width="15" style="21" customWidth="1"/>
    <col min="11775" max="12029" width="11.42578125" style="21"/>
    <col min="12030" max="12030" width="15" style="21" customWidth="1"/>
    <col min="12031" max="12285" width="11.42578125" style="21"/>
    <col min="12286" max="12286" width="15" style="21" customWidth="1"/>
    <col min="12287" max="12541" width="11.42578125" style="21"/>
    <col min="12542" max="12542" width="15" style="21" customWidth="1"/>
    <col min="12543" max="12797" width="11.42578125" style="21"/>
    <col min="12798" max="12798" width="15" style="21" customWidth="1"/>
    <col min="12799" max="13053" width="11.42578125" style="21"/>
    <col min="13054" max="13054" width="15" style="21" customWidth="1"/>
    <col min="13055" max="13309" width="11.42578125" style="21"/>
    <col min="13310" max="13310" width="15" style="21" customWidth="1"/>
    <col min="13311" max="13565" width="11.42578125" style="21"/>
    <col min="13566" max="13566" width="15" style="21" customWidth="1"/>
    <col min="13567" max="13821" width="11.42578125" style="21"/>
    <col min="13822" max="13822" width="15" style="21" customWidth="1"/>
    <col min="13823" max="14077" width="11.42578125" style="21"/>
    <col min="14078" max="14078" width="15" style="21" customWidth="1"/>
    <col min="14079" max="14333" width="11.42578125" style="21"/>
    <col min="14334" max="14334" width="15" style="21" customWidth="1"/>
    <col min="14335" max="14589" width="11.42578125" style="21"/>
    <col min="14590" max="14590" width="15" style="21" customWidth="1"/>
    <col min="14591" max="14845" width="11.42578125" style="21"/>
    <col min="14846" max="14846" width="15" style="21" customWidth="1"/>
    <col min="14847" max="15101" width="11.42578125" style="21"/>
    <col min="15102" max="15102" width="15" style="21" customWidth="1"/>
    <col min="15103" max="15357" width="11.42578125" style="21"/>
    <col min="15358" max="15358" width="15" style="21" customWidth="1"/>
    <col min="15359" max="15613" width="11.42578125" style="21"/>
    <col min="15614" max="15614" width="15" style="21" customWidth="1"/>
    <col min="15615" max="15869" width="11.42578125" style="21"/>
    <col min="15870" max="15870" width="15" style="21" customWidth="1"/>
    <col min="15871" max="16125" width="11.42578125" style="21"/>
    <col min="16126" max="16126" width="15" style="21" customWidth="1"/>
    <col min="16127" max="16384" width="11.42578125" style="21"/>
  </cols>
  <sheetData>
    <row r="2" spans="2:14" ht="15.75" x14ac:dyDescent="0.25">
      <c r="B2" s="93" t="s">
        <v>137</v>
      </c>
      <c r="N2" s="53" t="s">
        <v>188</v>
      </c>
    </row>
    <row r="3" spans="2:14" ht="15" x14ac:dyDescent="0.2">
      <c r="B3" s="358" t="s">
        <v>238</v>
      </c>
      <c r="C3" s="510"/>
      <c r="D3" s="510"/>
      <c r="E3" s="701"/>
      <c r="F3" s="510"/>
      <c r="G3" s="510"/>
      <c r="H3" s="510"/>
      <c r="I3" s="510"/>
      <c r="J3" s="510"/>
      <c r="K3" s="510"/>
      <c r="L3" s="510"/>
    </row>
    <row r="4" spans="2:14" ht="8.1" customHeight="1" x14ac:dyDescent="0.2"/>
    <row r="5" spans="2:14" ht="26.25" customHeight="1" x14ac:dyDescent="0.2">
      <c r="B5" s="349" t="s">
        <v>135</v>
      </c>
      <c r="C5" s="365">
        <v>2010</v>
      </c>
      <c r="D5" s="365">
        <v>2011</v>
      </c>
      <c r="E5" s="365">
        <v>2012</v>
      </c>
      <c r="F5" s="365">
        <v>2013</v>
      </c>
      <c r="G5" s="365">
        <v>2014</v>
      </c>
      <c r="H5" s="365">
        <v>2015</v>
      </c>
      <c r="I5" s="365">
        <v>2016</v>
      </c>
      <c r="J5" s="365">
        <v>2017</v>
      </c>
      <c r="K5" s="365" t="s">
        <v>472</v>
      </c>
      <c r="L5" s="365" t="s">
        <v>469</v>
      </c>
    </row>
    <row r="6" spans="2:14" ht="23.25" customHeight="1" x14ac:dyDescent="0.2">
      <c r="B6" s="356" t="s">
        <v>53</v>
      </c>
      <c r="C6" s="366">
        <f t="shared" ref="C6:L6" si="0">C12+C17+C19+C24+C30+C35</f>
        <v>17275</v>
      </c>
      <c r="D6" s="366">
        <f t="shared" si="0"/>
        <v>17407</v>
      </c>
      <c r="E6" s="366">
        <f t="shared" si="0"/>
        <v>17955</v>
      </c>
      <c r="F6" s="366">
        <f t="shared" si="0"/>
        <v>18041</v>
      </c>
      <c r="G6" s="366">
        <f t="shared" si="0"/>
        <v>18507</v>
      </c>
      <c r="H6" s="366">
        <f t="shared" si="0"/>
        <v>19029</v>
      </c>
      <c r="I6" s="366">
        <f t="shared" si="0"/>
        <v>19281</v>
      </c>
      <c r="J6" s="366">
        <f t="shared" si="0"/>
        <v>19920</v>
      </c>
      <c r="K6" s="366">
        <f t="shared" si="0"/>
        <v>20263</v>
      </c>
      <c r="L6" s="366">
        <f t="shared" si="0"/>
        <v>20509</v>
      </c>
    </row>
    <row r="7" spans="2:14" ht="2.25" customHeight="1" thickBot="1" x14ac:dyDescent="0.25">
      <c r="B7" s="223"/>
      <c r="C7" s="223"/>
      <c r="D7" s="223"/>
      <c r="E7" s="223"/>
      <c r="F7" s="223"/>
      <c r="G7" s="223"/>
      <c r="H7" s="24"/>
      <c r="I7" s="223"/>
      <c r="J7" s="223"/>
      <c r="K7" s="223"/>
      <c r="L7" s="223"/>
    </row>
    <row r="8" spans="2:14" ht="24.95" customHeight="1" x14ac:dyDescent="0.2">
      <c r="B8" s="161" t="s">
        <v>66</v>
      </c>
      <c r="C8" s="231"/>
      <c r="D8" s="231"/>
      <c r="E8" s="231"/>
      <c r="F8" s="231"/>
      <c r="G8" s="231"/>
      <c r="H8" s="453"/>
      <c r="I8" s="231"/>
      <c r="J8" s="231"/>
      <c r="K8" s="231"/>
      <c r="L8" s="231"/>
    </row>
    <row r="9" spans="2:14" ht="24.95" customHeight="1" x14ac:dyDescent="0.2">
      <c r="B9" s="83" t="s">
        <v>67</v>
      </c>
      <c r="C9" s="374">
        <v>383</v>
      </c>
      <c r="D9" s="374">
        <v>378</v>
      </c>
      <c r="E9" s="374">
        <v>386</v>
      </c>
      <c r="F9" s="374">
        <v>388</v>
      </c>
      <c r="G9" s="375">
        <v>396</v>
      </c>
      <c r="H9" s="375">
        <v>419</v>
      </c>
      <c r="I9" s="375">
        <v>445</v>
      </c>
      <c r="J9" s="375">
        <v>497</v>
      </c>
      <c r="K9" s="375">
        <v>510</v>
      </c>
      <c r="L9" s="375">
        <v>515</v>
      </c>
    </row>
    <row r="10" spans="2:14" ht="24.95" customHeight="1" x14ac:dyDescent="0.2">
      <c r="B10" s="83" t="s">
        <v>68</v>
      </c>
      <c r="C10" s="375">
        <v>4737</v>
      </c>
      <c r="D10" s="375">
        <v>4806</v>
      </c>
      <c r="E10" s="375">
        <v>4938</v>
      </c>
      <c r="F10" s="375">
        <v>5036</v>
      </c>
      <c r="G10" s="375">
        <v>5222</v>
      </c>
      <c r="H10" s="375">
        <v>5367</v>
      </c>
      <c r="I10" s="375">
        <v>5525</v>
      </c>
      <c r="J10" s="375">
        <v>5742</v>
      </c>
      <c r="K10" s="375">
        <v>5878</v>
      </c>
      <c r="L10" s="375">
        <v>5992</v>
      </c>
    </row>
    <row r="11" spans="2:14" ht="24.95" customHeight="1" x14ac:dyDescent="0.2">
      <c r="B11" s="83" t="s">
        <v>32</v>
      </c>
      <c r="C11" s="375">
        <v>275</v>
      </c>
      <c r="D11" s="375">
        <v>275</v>
      </c>
      <c r="E11" s="375">
        <v>293</v>
      </c>
      <c r="F11" s="375">
        <v>316</v>
      </c>
      <c r="G11" s="375">
        <v>343</v>
      </c>
      <c r="H11" s="375">
        <v>363</v>
      </c>
      <c r="I11" s="375">
        <v>375</v>
      </c>
      <c r="J11" s="375">
        <v>396</v>
      </c>
      <c r="K11" s="375">
        <v>410</v>
      </c>
      <c r="L11" s="375">
        <v>422</v>
      </c>
    </row>
    <row r="12" spans="2:14" ht="24.95" customHeight="1" x14ac:dyDescent="0.2">
      <c r="B12" s="91" t="s">
        <v>205</v>
      </c>
      <c r="C12" s="376">
        <f>SUM(C9:C11)</f>
        <v>5395</v>
      </c>
      <c r="D12" s="376">
        <f t="shared" ref="D12:L12" si="1">SUM(D9:D11)</f>
        <v>5459</v>
      </c>
      <c r="E12" s="376">
        <f t="shared" si="1"/>
        <v>5617</v>
      </c>
      <c r="F12" s="376">
        <f t="shared" si="1"/>
        <v>5740</v>
      </c>
      <c r="G12" s="376">
        <f t="shared" si="1"/>
        <v>5961</v>
      </c>
      <c r="H12" s="376">
        <f t="shared" si="1"/>
        <v>6149</v>
      </c>
      <c r="I12" s="376">
        <f t="shared" si="1"/>
        <v>6345</v>
      </c>
      <c r="J12" s="376">
        <f t="shared" si="1"/>
        <v>6635</v>
      </c>
      <c r="K12" s="376">
        <f t="shared" si="1"/>
        <v>6798</v>
      </c>
      <c r="L12" s="376">
        <f t="shared" si="1"/>
        <v>6929</v>
      </c>
    </row>
    <row r="13" spans="2:14" ht="6.95" customHeight="1" x14ac:dyDescent="0.2">
      <c r="B13" s="83"/>
    </row>
    <row r="14" spans="2:14" ht="24.95" customHeight="1" x14ac:dyDescent="0.2">
      <c r="B14" s="161" t="s">
        <v>69</v>
      </c>
      <c r="C14" s="425"/>
      <c r="D14" s="425"/>
      <c r="E14" s="425"/>
      <c r="F14" s="425"/>
      <c r="G14" s="425"/>
      <c r="H14" s="425"/>
      <c r="I14" s="425"/>
      <c r="J14" s="425"/>
      <c r="K14" s="425"/>
      <c r="L14" s="425"/>
    </row>
    <row r="15" spans="2:14" ht="24.95" customHeight="1" x14ac:dyDescent="0.2">
      <c r="B15" s="83" t="s">
        <v>70</v>
      </c>
      <c r="C15" s="379">
        <v>540</v>
      </c>
      <c r="D15" s="379">
        <v>572</v>
      </c>
      <c r="E15" s="379">
        <v>564</v>
      </c>
      <c r="F15" s="379">
        <v>549</v>
      </c>
      <c r="G15" s="379">
        <v>562</v>
      </c>
      <c r="H15" s="379">
        <v>566</v>
      </c>
      <c r="I15" s="379">
        <v>552</v>
      </c>
      <c r="J15" s="379">
        <v>514</v>
      </c>
      <c r="K15" s="379">
        <v>555</v>
      </c>
      <c r="L15" s="379">
        <v>585</v>
      </c>
    </row>
    <row r="16" spans="2:14" ht="24.95" customHeight="1" x14ac:dyDescent="0.2">
      <c r="B16" s="83" t="s">
        <v>71</v>
      </c>
      <c r="C16" s="374">
        <v>648</v>
      </c>
      <c r="D16" s="374">
        <v>679</v>
      </c>
      <c r="E16" s="374">
        <v>700</v>
      </c>
      <c r="F16" s="374">
        <v>722</v>
      </c>
      <c r="G16" s="374">
        <v>736</v>
      </c>
      <c r="H16" s="374">
        <v>754</v>
      </c>
      <c r="I16" s="374">
        <v>745</v>
      </c>
      <c r="J16" s="374">
        <v>771</v>
      </c>
      <c r="K16" s="374">
        <v>755</v>
      </c>
      <c r="L16" s="374">
        <v>770</v>
      </c>
    </row>
    <row r="17" spans="2:12" ht="24.95" customHeight="1" x14ac:dyDescent="0.2">
      <c r="B17" s="91" t="s">
        <v>205</v>
      </c>
      <c r="C17" s="376">
        <f t="shared" ref="C17:L17" si="2">SUM(C15:C16)</f>
        <v>1188</v>
      </c>
      <c r="D17" s="376">
        <f t="shared" si="2"/>
        <v>1251</v>
      </c>
      <c r="E17" s="376">
        <f t="shared" si="2"/>
        <v>1264</v>
      </c>
      <c r="F17" s="376">
        <f t="shared" si="2"/>
        <v>1271</v>
      </c>
      <c r="G17" s="376">
        <f t="shared" si="2"/>
        <v>1298</v>
      </c>
      <c r="H17" s="376">
        <f t="shared" si="2"/>
        <v>1320</v>
      </c>
      <c r="I17" s="376">
        <f t="shared" si="2"/>
        <v>1297</v>
      </c>
      <c r="J17" s="376">
        <f t="shared" si="2"/>
        <v>1285</v>
      </c>
      <c r="K17" s="376">
        <f t="shared" si="2"/>
        <v>1310</v>
      </c>
      <c r="L17" s="376">
        <f t="shared" si="2"/>
        <v>1355</v>
      </c>
    </row>
    <row r="18" spans="2:12" ht="6.95" customHeight="1" x14ac:dyDescent="0.2">
      <c r="B18" s="83"/>
    </row>
    <row r="19" spans="2:12" ht="24.95" customHeight="1" x14ac:dyDescent="0.2">
      <c r="B19" s="161" t="s">
        <v>237</v>
      </c>
      <c r="C19" s="378">
        <v>8959</v>
      </c>
      <c r="D19" s="378">
        <v>8981</v>
      </c>
      <c r="E19" s="378">
        <v>9287</v>
      </c>
      <c r="F19" s="378">
        <v>9368</v>
      </c>
      <c r="G19" s="378">
        <v>9560</v>
      </c>
      <c r="H19" s="378">
        <v>9740</v>
      </c>
      <c r="I19" s="378">
        <v>9810</v>
      </c>
      <c r="J19" s="378">
        <v>10050</v>
      </c>
      <c r="K19" s="378">
        <v>10160</v>
      </c>
      <c r="L19" s="378">
        <v>10235</v>
      </c>
    </row>
    <row r="20" spans="2:12" s="31" customFormat="1" ht="24.95" customHeight="1" x14ac:dyDescent="0.2">
      <c r="B20" s="92"/>
      <c r="C20" s="437"/>
      <c r="D20" s="379"/>
      <c r="E20" s="379"/>
      <c r="F20" s="379"/>
      <c r="G20" s="379"/>
      <c r="H20" s="379"/>
      <c r="I20" s="379"/>
      <c r="J20" s="379"/>
      <c r="K20" s="379"/>
      <c r="L20" s="379"/>
    </row>
    <row r="21" spans="2:12" ht="24.95" customHeight="1" x14ac:dyDescent="0.2">
      <c r="B21" s="161" t="s">
        <v>72</v>
      </c>
      <c r="C21" s="377"/>
      <c r="D21" s="377"/>
      <c r="E21" s="377"/>
      <c r="F21" s="377"/>
      <c r="G21" s="377"/>
      <c r="H21" s="377"/>
      <c r="I21" s="377"/>
      <c r="J21" s="377"/>
      <c r="K21" s="377"/>
      <c r="L21" s="377"/>
    </row>
    <row r="22" spans="2:12" ht="24.95" customHeight="1" x14ac:dyDescent="0.2">
      <c r="B22" s="83" t="s">
        <v>73</v>
      </c>
      <c r="C22" s="374">
        <v>776</v>
      </c>
      <c r="D22" s="374">
        <v>753</v>
      </c>
      <c r="E22" s="374">
        <v>790</v>
      </c>
      <c r="F22" s="374">
        <v>713</v>
      </c>
      <c r="G22" s="374">
        <v>760</v>
      </c>
      <c r="H22" s="374">
        <v>861</v>
      </c>
      <c r="I22" s="374">
        <v>865</v>
      </c>
      <c r="J22" s="374">
        <v>951</v>
      </c>
      <c r="K22" s="374">
        <v>975</v>
      </c>
      <c r="L22" s="374">
        <v>965</v>
      </c>
    </row>
    <row r="23" spans="2:12" ht="24.95" customHeight="1" x14ac:dyDescent="0.2">
      <c r="B23" s="83" t="s">
        <v>74</v>
      </c>
      <c r="C23" s="374">
        <v>269</v>
      </c>
      <c r="D23" s="374">
        <v>254</v>
      </c>
      <c r="E23" s="374">
        <v>245</v>
      </c>
      <c r="F23" s="374">
        <v>247</v>
      </c>
      <c r="G23" s="374">
        <v>203</v>
      </c>
      <c r="H23" s="374">
        <v>190</v>
      </c>
      <c r="I23" s="374">
        <v>186</v>
      </c>
      <c r="J23" s="374">
        <v>190</v>
      </c>
      <c r="K23" s="374">
        <v>192</v>
      </c>
      <c r="L23" s="374">
        <v>195</v>
      </c>
    </row>
    <row r="24" spans="2:12" ht="24.95" customHeight="1" x14ac:dyDescent="0.2">
      <c r="B24" s="91" t="s">
        <v>205</v>
      </c>
      <c r="C24" s="376">
        <f>SUM(C22:C23)</f>
        <v>1045</v>
      </c>
      <c r="D24" s="376">
        <f t="shared" ref="D24:L24" si="3">SUM(D22:D23)</f>
        <v>1007</v>
      </c>
      <c r="E24" s="376">
        <f t="shared" si="3"/>
        <v>1035</v>
      </c>
      <c r="F24" s="376">
        <f t="shared" si="3"/>
        <v>960</v>
      </c>
      <c r="G24" s="376">
        <f t="shared" si="3"/>
        <v>963</v>
      </c>
      <c r="H24" s="376">
        <f t="shared" si="3"/>
        <v>1051</v>
      </c>
      <c r="I24" s="376">
        <f t="shared" si="3"/>
        <v>1051</v>
      </c>
      <c r="J24" s="376">
        <f t="shared" si="3"/>
        <v>1141</v>
      </c>
      <c r="K24" s="376">
        <f t="shared" si="3"/>
        <v>1167</v>
      </c>
      <c r="L24" s="376">
        <f t="shared" si="3"/>
        <v>1160</v>
      </c>
    </row>
    <row r="25" spans="2:12" ht="6.95" customHeight="1" x14ac:dyDescent="0.2">
      <c r="B25" s="83"/>
      <c r="C25" s="39"/>
      <c r="D25" s="39"/>
      <c r="E25" s="39"/>
      <c r="F25" s="39"/>
      <c r="G25" s="39"/>
      <c r="H25" s="39"/>
      <c r="I25" s="39"/>
      <c r="J25" s="39"/>
      <c r="K25" s="39"/>
      <c r="L25" s="39"/>
    </row>
    <row r="26" spans="2:12" ht="24.95" customHeight="1" x14ac:dyDescent="0.2">
      <c r="B26" s="161" t="s">
        <v>75</v>
      </c>
      <c r="C26" s="377"/>
      <c r="D26" s="377"/>
      <c r="E26" s="377"/>
      <c r="F26" s="377"/>
      <c r="G26" s="377"/>
      <c r="H26" s="377"/>
      <c r="I26" s="377"/>
      <c r="J26" s="377"/>
      <c r="K26" s="377"/>
      <c r="L26" s="377"/>
    </row>
    <row r="27" spans="2:12" ht="24.95" customHeight="1" x14ac:dyDescent="0.2">
      <c r="B27" s="83" t="s">
        <v>81</v>
      </c>
      <c r="C27" s="374">
        <v>27</v>
      </c>
      <c r="D27" s="374">
        <v>25</v>
      </c>
      <c r="E27" s="374">
        <v>23</v>
      </c>
      <c r="F27" s="374">
        <v>22</v>
      </c>
      <c r="G27" s="374">
        <v>24</v>
      </c>
      <c r="H27" s="374">
        <v>23</v>
      </c>
      <c r="I27" s="374">
        <v>25</v>
      </c>
      <c r="J27" s="374">
        <v>35</v>
      </c>
      <c r="K27" s="374">
        <v>43</v>
      </c>
      <c r="L27" s="374">
        <v>45</v>
      </c>
    </row>
    <row r="28" spans="2:12" ht="24.95" customHeight="1" x14ac:dyDescent="0.2">
      <c r="B28" s="83" t="s">
        <v>82</v>
      </c>
      <c r="C28" s="374">
        <v>2</v>
      </c>
      <c r="D28" s="381">
        <v>2</v>
      </c>
      <c r="E28" s="381">
        <v>2</v>
      </c>
      <c r="F28" s="381">
        <v>2</v>
      </c>
      <c r="G28" s="381">
        <v>2</v>
      </c>
      <c r="H28" s="381">
        <v>2</v>
      </c>
      <c r="I28" s="381">
        <v>2</v>
      </c>
      <c r="J28" s="381">
        <v>2</v>
      </c>
      <c r="K28" s="381">
        <v>0</v>
      </c>
      <c r="L28" s="381">
        <v>0</v>
      </c>
    </row>
    <row r="29" spans="2:12" ht="24.95" customHeight="1" x14ac:dyDescent="0.2">
      <c r="B29" s="83" t="s">
        <v>78</v>
      </c>
      <c r="C29" s="374">
        <v>48</v>
      </c>
      <c r="D29" s="374">
        <v>45</v>
      </c>
      <c r="E29" s="374">
        <v>47</v>
      </c>
      <c r="F29" s="374">
        <v>49</v>
      </c>
      <c r="G29" s="374">
        <v>46</v>
      </c>
      <c r="H29" s="374">
        <v>46</v>
      </c>
      <c r="I29" s="374">
        <v>47</v>
      </c>
      <c r="J29" s="374">
        <v>46</v>
      </c>
      <c r="K29" s="374">
        <v>45</v>
      </c>
      <c r="L29" s="374">
        <v>46</v>
      </c>
    </row>
    <row r="30" spans="2:12" ht="24.95" customHeight="1" x14ac:dyDescent="0.2">
      <c r="B30" s="91" t="s">
        <v>205</v>
      </c>
      <c r="C30" s="380">
        <f>SUM(C27:C29)</f>
        <v>77</v>
      </c>
      <c r="D30" s="380">
        <f t="shared" ref="D30:L30" si="4">SUM(D27:D29)</f>
        <v>72</v>
      </c>
      <c r="E30" s="380">
        <f t="shared" si="4"/>
        <v>72</v>
      </c>
      <c r="F30" s="380">
        <f t="shared" si="4"/>
        <v>73</v>
      </c>
      <c r="G30" s="380">
        <f t="shared" si="4"/>
        <v>72</v>
      </c>
      <c r="H30" s="380">
        <f t="shared" si="4"/>
        <v>71</v>
      </c>
      <c r="I30" s="380">
        <f t="shared" si="4"/>
        <v>74</v>
      </c>
      <c r="J30" s="380">
        <f t="shared" si="4"/>
        <v>83</v>
      </c>
      <c r="K30" s="380">
        <f t="shared" si="4"/>
        <v>88</v>
      </c>
      <c r="L30" s="380">
        <f t="shared" si="4"/>
        <v>91</v>
      </c>
    </row>
    <row r="31" spans="2:12" ht="6.95" customHeight="1" x14ac:dyDescent="0.2">
      <c r="B31" s="83"/>
    </row>
    <row r="32" spans="2:12" ht="24.95" customHeight="1" x14ac:dyDescent="0.2">
      <c r="B32" s="161" t="s">
        <v>79</v>
      </c>
      <c r="C32" s="377"/>
      <c r="D32" s="377"/>
      <c r="E32" s="377"/>
      <c r="F32" s="377"/>
      <c r="G32" s="377"/>
      <c r="H32" s="377"/>
      <c r="I32" s="377"/>
      <c r="J32" s="377"/>
      <c r="K32" s="377"/>
      <c r="L32" s="377"/>
    </row>
    <row r="33" spans="2:12" ht="24.95" customHeight="1" x14ac:dyDescent="0.2">
      <c r="B33" s="83" t="s">
        <v>80</v>
      </c>
      <c r="C33" s="374">
        <v>343</v>
      </c>
      <c r="D33" s="374">
        <v>337</v>
      </c>
      <c r="E33" s="374">
        <v>352</v>
      </c>
      <c r="F33" s="374">
        <v>318</v>
      </c>
      <c r="G33" s="374">
        <v>328</v>
      </c>
      <c r="H33" s="374">
        <v>343</v>
      </c>
      <c r="I33" s="374">
        <v>344</v>
      </c>
      <c r="J33" s="374">
        <v>348</v>
      </c>
      <c r="K33" s="374">
        <v>360</v>
      </c>
      <c r="L33" s="374">
        <v>355</v>
      </c>
    </row>
    <row r="34" spans="2:12" ht="24.95" customHeight="1" x14ac:dyDescent="0.2">
      <c r="B34" s="83" t="s">
        <v>424</v>
      </c>
      <c r="C34" s="374">
        <v>268</v>
      </c>
      <c r="D34" s="374">
        <v>300</v>
      </c>
      <c r="E34" s="374">
        <v>328</v>
      </c>
      <c r="F34" s="374">
        <v>311</v>
      </c>
      <c r="G34" s="374">
        <v>325</v>
      </c>
      <c r="H34" s="374">
        <v>355</v>
      </c>
      <c r="I34" s="374">
        <v>360</v>
      </c>
      <c r="J34" s="374">
        <v>378</v>
      </c>
      <c r="K34" s="374">
        <v>380</v>
      </c>
      <c r="L34" s="374">
        <v>384</v>
      </c>
    </row>
    <row r="35" spans="2:12" ht="24.95" customHeight="1" x14ac:dyDescent="0.2">
      <c r="B35" s="91" t="s">
        <v>205</v>
      </c>
      <c r="C35" s="380">
        <f>SUM(C33:C34)</f>
        <v>611</v>
      </c>
      <c r="D35" s="380">
        <f t="shared" ref="D35:I35" si="5">SUM(D33:D34)</f>
        <v>637</v>
      </c>
      <c r="E35" s="380">
        <f t="shared" si="5"/>
        <v>680</v>
      </c>
      <c r="F35" s="380">
        <f t="shared" si="5"/>
        <v>629</v>
      </c>
      <c r="G35" s="380">
        <f t="shared" si="5"/>
        <v>653</v>
      </c>
      <c r="H35" s="380">
        <f t="shared" si="5"/>
        <v>698</v>
      </c>
      <c r="I35" s="380">
        <f t="shared" si="5"/>
        <v>704</v>
      </c>
      <c r="J35" s="380">
        <f t="shared" ref="J35:L35" si="6">SUM(J33:J34)</f>
        <v>726</v>
      </c>
      <c r="K35" s="380">
        <f t="shared" si="6"/>
        <v>740</v>
      </c>
      <c r="L35" s="380">
        <f t="shared" si="6"/>
        <v>739</v>
      </c>
    </row>
    <row r="36" spans="2:12" ht="7.5" customHeight="1" thickBot="1" x14ac:dyDescent="0.25">
      <c r="B36" s="232"/>
      <c r="C36" s="233"/>
      <c r="D36" s="233"/>
      <c r="E36" s="233"/>
      <c r="F36" s="233"/>
      <c r="G36" s="233"/>
      <c r="H36" s="88"/>
      <c r="I36" s="233"/>
      <c r="J36" s="233"/>
      <c r="K36" s="233"/>
      <c r="L36" s="233"/>
    </row>
    <row r="37" spans="2:12" ht="9.9499999999999993" customHeight="1" x14ac:dyDescent="0.2">
      <c r="B37" s="25"/>
      <c r="C37" s="99"/>
      <c r="D37" s="99"/>
      <c r="E37" s="99"/>
      <c r="F37" s="99"/>
      <c r="G37" s="99"/>
      <c r="H37" s="454"/>
      <c r="I37" s="99"/>
      <c r="J37" s="99"/>
      <c r="K37" s="99"/>
      <c r="L37" s="99"/>
    </row>
    <row r="38" spans="2:12" ht="30.75" customHeight="1" x14ac:dyDescent="0.2">
      <c r="B38" s="1023" t="s">
        <v>420</v>
      </c>
      <c r="C38" s="1023"/>
      <c r="D38" s="1023"/>
      <c r="E38" s="1023"/>
      <c r="F38" s="1023"/>
      <c r="G38" s="1023"/>
      <c r="H38" s="435"/>
      <c r="I38" s="700"/>
      <c r="J38" s="715"/>
      <c r="K38" s="725"/>
      <c r="L38" s="761"/>
    </row>
    <row r="39" spans="2:12" ht="14.1" customHeight="1" x14ac:dyDescent="0.2">
      <c r="B39" s="95" t="s">
        <v>315</v>
      </c>
    </row>
    <row r="40" spans="2:12" ht="14.1" customHeight="1" x14ac:dyDescent="0.2">
      <c r="B40" s="76" t="s">
        <v>313</v>
      </c>
    </row>
    <row r="41" spans="2:12" ht="14.1" customHeight="1" x14ac:dyDescent="0.2">
      <c r="B41" s="95" t="s">
        <v>347</v>
      </c>
    </row>
    <row r="42" spans="2:12" ht="14.1" customHeight="1" x14ac:dyDescent="0.2">
      <c r="B42" s="96" t="s">
        <v>293</v>
      </c>
    </row>
    <row r="44" spans="2:12" x14ac:dyDescent="0.2">
      <c r="B44" s="23"/>
    </row>
  </sheetData>
  <customSheetViews>
    <customSheetView guid="{C6DB9338-125F-4216-B781-9736B7EB9E61}" scale="130" showPageBreaks="1" showGridLines="0" printArea="1" view="pageBreakPreview">
      <selection activeCell="B33" sqref="B33"/>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7" orientation="portrait" r:id="rId2"/>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rgb="FF0000FF"/>
  </sheetPr>
  <dimension ref="B2:N41"/>
  <sheetViews>
    <sheetView showGridLines="0" view="pageBreakPreview" zoomScale="80" zoomScaleNormal="100" zoomScaleSheetLayoutView="80" workbookViewId="0">
      <selection activeCell="A30" sqref="A30:XFD30"/>
    </sheetView>
  </sheetViews>
  <sheetFormatPr baseColWidth="10" defaultRowHeight="12.75" x14ac:dyDescent="0.2"/>
  <cols>
    <col min="1" max="1" width="2.5703125" style="19" customWidth="1"/>
    <col min="2" max="2" width="20.28515625" style="19" customWidth="1"/>
    <col min="3" max="10" width="14.7109375" style="19" customWidth="1"/>
    <col min="11" max="12" width="13.5703125" style="19" customWidth="1"/>
    <col min="13" max="13" width="2.7109375" style="19" customWidth="1"/>
    <col min="14" max="253" width="11.42578125" style="19"/>
    <col min="254" max="254" width="14.5703125" style="19" customWidth="1"/>
    <col min="255" max="509" width="11.42578125" style="19"/>
    <col min="510" max="510" width="14.5703125" style="19" customWidth="1"/>
    <col min="511" max="765" width="11.42578125" style="19"/>
    <col min="766" max="766" width="14.5703125" style="19" customWidth="1"/>
    <col min="767" max="1021" width="11.42578125" style="19"/>
    <col min="1022" max="1022" width="14.5703125" style="19" customWidth="1"/>
    <col min="1023" max="1277" width="11.42578125" style="19"/>
    <col min="1278" max="1278" width="14.5703125" style="19" customWidth="1"/>
    <col min="1279" max="1533" width="11.42578125" style="19"/>
    <col min="1534" max="1534" width="14.5703125" style="19" customWidth="1"/>
    <col min="1535" max="1789" width="11.42578125" style="19"/>
    <col min="1790" max="1790" width="14.5703125" style="19" customWidth="1"/>
    <col min="1791" max="2045" width="11.42578125" style="19"/>
    <col min="2046" max="2046" width="14.5703125" style="19" customWidth="1"/>
    <col min="2047" max="2301" width="11.42578125" style="19"/>
    <col min="2302" max="2302" width="14.5703125" style="19" customWidth="1"/>
    <col min="2303" max="2557" width="11.42578125" style="19"/>
    <col min="2558" max="2558" width="14.5703125" style="19" customWidth="1"/>
    <col min="2559" max="2813" width="11.42578125" style="19"/>
    <col min="2814" max="2814" width="14.5703125" style="19" customWidth="1"/>
    <col min="2815" max="3069" width="11.42578125" style="19"/>
    <col min="3070" max="3070" width="14.5703125" style="19" customWidth="1"/>
    <col min="3071" max="3325" width="11.42578125" style="19"/>
    <col min="3326" max="3326" width="14.5703125" style="19" customWidth="1"/>
    <col min="3327" max="3581" width="11.42578125" style="19"/>
    <col min="3582" max="3582" width="14.5703125" style="19" customWidth="1"/>
    <col min="3583" max="3837" width="11.42578125" style="19"/>
    <col min="3838" max="3838" width="14.5703125" style="19" customWidth="1"/>
    <col min="3839" max="4093" width="11.42578125" style="19"/>
    <col min="4094" max="4094" width="14.5703125" style="19" customWidth="1"/>
    <col min="4095" max="4349" width="11.42578125" style="19"/>
    <col min="4350" max="4350" width="14.5703125" style="19" customWidth="1"/>
    <col min="4351" max="4605" width="11.42578125" style="19"/>
    <col min="4606" max="4606" width="14.5703125" style="19" customWidth="1"/>
    <col min="4607" max="4861" width="11.42578125" style="19"/>
    <col min="4862" max="4862" width="14.5703125" style="19" customWidth="1"/>
    <col min="4863" max="5117" width="11.42578125" style="19"/>
    <col min="5118" max="5118" width="14.5703125" style="19" customWidth="1"/>
    <col min="5119" max="5373" width="11.42578125" style="19"/>
    <col min="5374" max="5374" width="14.5703125" style="19" customWidth="1"/>
    <col min="5375" max="5629" width="11.42578125" style="19"/>
    <col min="5630" max="5630" width="14.5703125" style="19" customWidth="1"/>
    <col min="5631" max="5885" width="11.42578125" style="19"/>
    <col min="5886" max="5886" width="14.5703125" style="19" customWidth="1"/>
    <col min="5887" max="6141" width="11.42578125" style="19"/>
    <col min="6142" max="6142" width="14.5703125" style="19" customWidth="1"/>
    <col min="6143" max="6397" width="11.42578125" style="19"/>
    <col min="6398" max="6398" width="14.5703125" style="19" customWidth="1"/>
    <col min="6399" max="6653" width="11.42578125" style="19"/>
    <col min="6654" max="6654" width="14.5703125" style="19" customWidth="1"/>
    <col min="6655" max="6909" width="11.42578125" style="19"/>
    <col min="6910" max="6910" width="14.5703125" style="19" customWidth="1"/>
    <col min="6911" max="7165" width="11.42578125" style="19"/>
    <col min="7166" max="7166" width="14.5703125" style="19" customWidth="1"/>
    <col min="7167" max="7421" width="11.42578125" style="19"/>
    <col min="7422" max="7422" width="14.5703125" style="19" customWidth="1"/>
    <col min="7423" max="7677" width="11.42578125" style="19"/>
    <col min="7678" max="7678" width="14.5703125" style="19" customWidth="1"/>
    <col min="7679" max="7933" width="11.42578125" style="19"/>
    <col min="7934" max="7934" width="14.5703125" style="19" customWidth="1"/>
    <col min="7935" max="8189" width="11.42578125" style="19"/>
    <col min="8190" max="8190" width="14.5703125" style="19" customWidth="1"/>
    <col min="8191" max="8445" width="11.42578125" style="19"/>
    <col min="8446" max="8446" width="14.5703125" style="19" customWidth="1"/>
    <col min="8447" max="8701" width="11.42578125" style="19"/>
    <col min="8702" max="8702" width="14.5703125" style="19" customWidth="1"/>
    <col min="8703" max="8957" width="11.42578125" style="19"/>
    <col min="8958" max="8958" width="14.5703125" style="19" customWidth="1"/>
    <col min="8959" max="9213" width="11.42578125" style="19"/>
    <col min="9214" max="9214" width="14.5703125" style="19" customWidth="1"/>
    <col min="9215" max="9469" width="11.42578125" style="19"/>
    <col min="9470" max="9470" width="14.5703125" style="19" customWidth="1"/>
    <col min="9471" max="9725" width="11.42578125" style="19"/>
    <col min="9726" max="9726" width="14.5703125" style="19" customWidth="1"/>
    <col min="9727" max="9981" width="11.42578125" style="19"/>
    <col min="9982" max="9982" width="14.5703125" style="19" customWidth="1"/>
    <col min="9983" max="10237" width="11.42578125" style="19"/>
    <col min="10238" max="10238" width="14.5703125" style="19" customWidth="1"/>
    <col min="10239" max="10493" width="11.42578125" style="19"/>
    <col min="10494" max="10494" width="14.5703125" style="19" customWidth="1"/>
    <col min="10495" max="10749" width="11.42578125" style="19"/>
    <col min="10750" max="10750" width="14.5703125" style="19" customWidth="1"/>
    <col min="10751" max="11005" width="11.42578125" style="19"/>
    <col min="11006" max="11006" width="14.5703125" style="19" customWidth="1"/>
    <col min="11007" max="11261" width="11.42578125" style="19"/>
    <col min="11262" max="11262" width="14.5703125" style="19" customWidth="1"/>
    <col min="11263" max="11517" width="11.42578125" style="19"/>
    <col min="11518" max="11518" width="14.5703125" style="19" customWidth="1"/>
    <col min="11519" max="11773" width="11.42578125" style="19"/>
    <col min="11774" max="11774" width="14.5703125" style="19" customWidth="1"/>
    <col min="11775" max="12029" width="11.42578125" style="19"/>
    <col min="12030" max="12030" width="14.5703125" style="19" customWidth="1"/>
    <col min="12031" max="12285" width="11.42578125" style="19"/>
    <col min="12286" max="12286" width="14.5703125" style="19" customWidth="1"/>
    <col min="12287" max="12541" width="11.42578125" style="19"/>
    <col min="12542" max="12542" width="14.5703125" style="19" customWidth="1"/>
    <col min="12543" max="12797" width="11.42578125" style="19"/>
    <col min="12798" max="12798" width="14.5703125" style="19" customWidth="1"/>
    <col min="12799" max="13053" width="11.42578125" style="19"/>
    <col min="13054" max="13054" width="14.5703125" style="19" customWidth="1"/>
    <col min="13055" max="13309" width="11.42578125" style="19"/>
    <col min="13310" max="13310" width="14.5703125" style="19" customWidth="1"/>
    <col min="13311" max="13565" width="11.42578125" style="19"/>
    <col min="13566" max="13566" width="14.5703125" style="19" customWidth="1"/>
    <col min="13567" max="13821" width="11.42578125" style="19"/>
    <col min="13822" max="13822" width="14.5703125" style="19" customWidth="1"/>
    <col min="13823" max="14077" width="11.42578125" style="19"/>
    <col min="14078" max="14078" width="14.5703125" style="19" customWidth="1"/>
    <col min="14079" max="14333" width="11.42578125" style="19"/>
    <col min="14334" max="14334" width="14.5703125" style="19" customWidth="1"/>
    <col min="14335" max="14589" width="11.42578125" style="19"/>
    <col min="14590" max="14590" width="14.5703125" style="19" customWidth="1"/>
    <col min="14591" max="14845" width="11.42578125" style="19"/>
    <col min="14846" max="14846" width="14.5703125" style="19" customWidth="1"/>
    <col min="14847" max="15101" width="11.42578125" style="19"/>
    <col min="15102" max="15102" width="14.5703125" style="19" customWidth="1"/>
    <col min="15103" max="15357" width="11.42578125" style="19"/>
    <col min="15358" max="15358" width="14.5703125" style="19" customWidth="1"/>
    <col min="15359" max="15613" width="11.42578125" style="19"/>
    <col min="15614" max="15614" width="14.5703125" style="19" customWidth="1"/>
    <col min="15615" max="15869" width="11.42578125" style="19"/>
    <col min="15870" max="15870" width="14.5703125" style="19" customWidth="1"/>
    <col min="15871" max="16125" width="11.42578125" style="19"/>
    <col min="16126" max="16126" width="14.5703125" style="19" customWidth="1"/>
    <col min="16127" max="16384" width="11.42578125" style="19"/>
  </cols>
  <sheetData>
    <row r="2" spans="2:14" ht="15.75" x14ac:dyDescent="0.25">
      <c r="B2" s="90" t="s">
        <v>138</v>
      </c>
      <c r="E2" s="701"/>
      <c r="N2" s="53" t="s">
        <v>188</v>
      </c>
    </row>
    <row r="3" spans="2:14" ht="15" x14ac:dyDescent="0.2">
      <c r="B3" s="358" t="s">
        <v>238</v>
      </c>
      <c r="C3" s="510"/>
      <c r="D3" s="510"/>
      <c r="E3" s="510"/>
      <c r="F3" s="510"/>
      <c r="G3" s="510"/>
      <c r="H3" s="510"/>
      <c r="I3" s="510"/>
      <c r="J3" s="510"/>
      <c r="K3" s="510"/>
      <c r="L3" s="510"/>
    </row>
    <row r="4" spans="2:14" ht="8.1" customHeight="1" x14ac:dyDescent="0.2"/>
    <row r="5" spans="2:14" ht="31.5" customHeight="1" x14ac:dyDescent="0.2">
      <c r="B5" s="349" t="s">
        <v>135</v>
      </c>
      <c r="C5" s="365">
        <v>2010</v>
      </c>
      <c r="D5" s="365">
        <v>2011</v>
      </c>
      <c r="E5" s="365">
        <v>2012</v>
      </c>
      <c r="F5" s="365">
        <v>2013</v>
      </c>
      <c r="G5" s="365">
        <v>2014</v>
      </c>
      <c r="H5" s="365">
        <v>2015</v>
      </c>
      <c r="I5" s="365">
        <v>2016</v>
      </c>
      <c r="J5" s="365">
        <v>2017</v>
      </c>
      <c r="K5" s="365" t="s">
        <v>458</v>
      </c>
      <c r="L5" s="365" t="s">
        <v>469</v>
      </c>
    </row>
    <row r="6" spans="2:14" ht="24.75" customHeight="1" x14ac:dyDescent="0.2">
      <c r="B6" s="359" t="s">
        <v>53</v>
      </c>
      <c r="C6" s="366">
        <f t="shared" ref="C6:I6" si="0">C12+C17+C19+C24+C29+C34</f>
        <v>16870</v>
      </c>
      <c r="D6" s="366">
        <f t="shared" si="0"/>
        <v>17018</v>
      </c>
      <c r="E6" s="366">
        <f t="shared" si="0"/>
        <v>17473</v>
      </c>
      <c r="F6" s="366">
        <f t="shared" si="0"/>
        <v>17584</v>
      </c>
      <c r="G6" s="366">
        <f t="shared" si="0"/>
        <v>17938</v>
      </c>
      <c r="H6" s="366">
        <f t="shared" si="0"/>
        <v>18402</v>
      </c>
      <c r="I6" s="366">
        <f t="shared" si="0"/>
        <v>18740</v>
      </c>
      <c r="J6" s="366">
        <f t="shared" ref="J6:L6" si="1">J12+J17+J19+J24+J29+J34</f>
        <v>19245</v>
      </c>
      <c r="K6" s="366">
        <f t="shared" si="1"/>
        <v>19571</v>
      </c>
      <c r="L6" s="366">
        <f t="shared" si="1"/>
        <v>19948</v>
      </c>
    </row>
    <row r="7" spans="2:14" ht="2.25" customHeight="1" thickBot="1" x14ac:dyDescent="0.25">
      <c r="B7" s="223"/>
      <c r="C7" s="223"/>
      <c r="D7" s="223"/>
      <c r="E7" s="223"/>
      <c r="F7" s="223"/>
      <c r="G7" s="223"/>
      <c r="H7" s="24"/>
      <c r="I7" s="223"/>
      <c r="J7" s="223"/>
      <c r="K7" s="223"/>
      <c r="L7" s="223"/>
    </row>
    <row r="8" spans="2:14" ht="20.100000000000001" customHeight="1" x14ac:dyDescent="0.2">
      <c r="B8" s="161" t="s">
        <v>66</v>
      </c>
      <c r="C8" s="165"/>
      <c r="D8" s="165"/>
      <c r="E8" s="165"/>
      <c r="F8" s="165"/>
      <c r="G8" s="165"/>
      <c r="H8" s="455"/>
      <c r="I8" s="165"/>
      <c r="J8" s="165"/>
      <c r="K8" s="165"/>
      <c r="L8" s="165"/>
    </row>
    <row r="9" spans="2:14" ht="20.100000000000001" customHeight="1" x14ac:dyDescent="0.2">
      <c r="B9" s="83" t="s">
        <v>67</v>
      </c>
      <c r="C9" s="98">
        <v>400</v>
      </c>
      <c r="D9" s="98">
        <v>395</v>
      </c>
      <c r="E9" s="98">
        <v>400</v>
      </c>
      <c r="F9" s="98">
        <v>403</v>
      </c>
      <c r="G9" s="98">
        <v>407</v>
      </c>
      <c r="H9" s="98">
        <v>415</v>
      </c>
      <c r="I9" s="98">
        <v>458</v>
      </c>
      <c r="J9" s="98">
        <v>504</v>
      </c>
      <c r="K9" s="98">
        <v>530</v>
      </c>
      <c r="L9" s="98">
        <v>550</v>
      </c>
    </row>
    <row r="10" spans="2:14" ht="20.100000000000001" customHeight="1" x14ac:dyDescent="0.2">
      <c r="B10" s="83" t="s">
        <v>68</v>
      </c>
      <c r="C10" s="367">
        <v>4638</v>
      </c>
      <c r="D10" s="367">
        <v>4716</v>
      </c>
      <c r="E10" s="367">
        <v>4786</v>
      </c>
      <c r="F10" s="367">
        <v>4839</v>
      </c>
      <c r="G10" s="367">
        <v>4977</v>
      </c>
      <c r="H10" s="367">
        <v>5149</v>
      </c>
      <c r="I10" s="367">
        <v>5379</v>
      </c>
      <c r="J10" s="367">
        <v>5501</v>
      </c>
      <c r="K10" s="367">
        <v>5630</v>
      </c>
      <c r="L10" s="367">
        <v>5831</v>
      </c>
    </row>
    <row r="11" spans="2:14" ht="20.100000000000001" customHeight="1" x14ac:dyDescent="0.2">
      <c r="B11" s="83" t="s">
        <v>32</v>
      </c>
      <c r="C11" s="367">
        <v>349</v>
      </c>
      <c r="D11" s="367">
        <v>349</v>
      </c>
      <c r="E11" s="367">
        <v>378</v>
      </c>
      <c r="F11" s="367">
        <v>414</v>
      </c>
      <c r="G11" s="367">
        <v>438</v>
      </c>
      <c r="H11" s="367">
        <v>475</v>
      </c>
      <c r="I11" s="367">
        <v>496</v>
      </c>
      <c r="J11" s="367">
        <v>511</v>
      </c>
      <c r="K11" s="367">
        <v>525</v>
      </c>
      <c r="L11" s="367">
        <v>539</v>
      </c>
    </row>
    <row r="12" spans="2:14" ht="20.100000000000001" customHeight="1" x14ac:dyDescent="0.2">
      <c r="B12" s="91" t="s">
        <v>205</v>
      </c>
      <c r="C12" s="368">
        <f t="shared" ref="C12:L12" si="2">SUM(C9:C11)</f>
        <v>5387</v>
      </c>
      <c r="D12" s="368">
        <f t="shared" si="2"/>
        <v>5460</v>
      </c>
      <c r="E12" s="368">
        <f t="shared" si="2"/>
        <v>5564</v>
      </c>
      <c r="F12" s="368">
        <f t="shared" si="2"/>
        <v>5656</v>
      </c>
      <c r="G12" s="368">
        <f t="shared" si="2"/>
        <v>5822</v>
      </c>
      <c r="H12" s="368">
        <f t="shared" si="2"/>
        <v>6039</v>
      </c>
      <c r="I12" s="368">
        <f t="shared" si="2"/>
        <v>6333</v>
      </c>
      <c r="J12" s="368">
        <f t="shared" si="2"/>
        <v>6516</v>
      </c>
      <c r="K12" s="368">
        <f t="shared" si="2"/>
        <v>6685</v>
      </c>
      <c r="L12" s="368">
        <f t="shared" si="2"/>
        <v>6920</v>
      </c>
    </row>
    <row r="13" spans="2:14" ht="6.95" customHeight="1" x14ac:dyDescent="0.2">
      <c r="B13" s="83"/>
    </row>
    <row r="14" spans="2:14" ht="20.100000000000001" customHeight="1" x14ac:dyDescent="0.2">
      <c r="B14" s="161" t="s">
        <v>69</v>
      </c>
      <c r="C14" s="372"/>
      <c r="D14" s="372"/>
      <c r="E14" s="372"/>
      <c r="F14" s="372"/>
      <c r="G14" s="372"/>
      <c r="H14" s="372"/>
      <c r="I14" s="372"/>
      <c r="J14" s="372"/>
      <c r="K14" s="372"/>
      <c r="L14" s="372"/>
    </row>
    <row r="15" spans="2:14" ht="20.100000000000001" customHeight="1" x14ac:dyDescent="0.2">
      <c r="B15" s="83" t="s">
        <v>70</v>
      </c>
      <c r="C15" s="98">
        <v>490</v>
      </c>
      <c r="D15" s="98">
        <v>514</v>
      </c>
      <c r="E15" s="98">
        <v>513</v>
      </c>
      <c r="F15" s="98">
        <v>500</v>
      </c>
      <c r="G15" s="98">
        <v>508</v>
      </c>
      <c r="H15" s="98">
        <v>524</v>
      </c>
      <c r="I15" s="98">
        <v>508</v>
      </c>
      <c r="J15" s="98">
        <v>485</v>
      </c>
      <c r="K15" s="98">
        <v>510</v>
      </c>
      <c r="L15" s="98">
        <v>522</v>
      </c>
    </row>
    <row r="16" spans="2:14" ht="20.100000000000001" customHeight="1" x14ac:dyDescent="0.2">
      <c r="B16" s="83" t="s">
        <v>71</v>
      </c>
      <c r="C16" s="98">
        <v>666</v>
      </c>
      <c r="D16" s="98">
        <v>715</v>
      </c>
      <c r="E16" s="98">
        <v>724</v>
      </c>
      <c r="F16" s="98">
        <v>750</v>
      </c>
      <c r="G16" s="98">
        <v>754</v>
      </c>
      <c r="H16" s="98">
        <v>773</v>
      </c>
      <c r="I16" s="98">
        <v>785</v>
      </c>
      <c r="J16" s="98">
        <v>799</v>
      </c>
      <c r="K16" s="98">
        <v>781</v>
      </c>
      <c r="L16" s="98">
        <v>797</v>
      </c>
    </row>
    <row r="17" spans="2:12" ht="20.100000000000001" customHeight="1" x14ac:dyDescent="0.2">
      <c r="B17" s="91" t="s">
        <v>205</v>
      </c>
      <c r="C17" s="368">
        <f>SUM(C15:C16)</f>
        <v>1156</v>
      </c>
      <c r="D17" s="368">
        <f t="shared" ref="D17:L17" si="3">SUM(D15:D16)</f>
        <v>1229</v>
      </c>
      <c r="E17" s="368">
        <f t="shared" si="3"/>
        <v>1237</v>
      </c>
      <c r="F17" s="368">
        <f t="shared" si="3"/>
        <v>1250</v>
      </c>
      <c r="G17" s="368">
        <f t="shared" si="3"/>
        <v>1262</v>
      </c>
      <c r="H17" s="368">
        <f t="shared" si="3"/>
        <v>1297</v>
      </c>
      <c r="I17" s="368">
        <f t="shared" si="3"/>
        <v>1293</v>
      </c>
      <c r="J17" s="368">
        <f t="shared" si="3"/>
        <v>1284</v>
      </c>
      <c r="K17" s="368">
        <f t="shared" si="3"/>
        <v>1291</v>
      </c>
      <c r="L17" s="368">
        <f t="shared" si="3"/>
        <v>1319</v>
      </c>
    </row>
    <row r="18" spans="2:12" ht="6.95" customHeight="1" x14ac:dyDescent="0.2">
      <c r="B18" s="83"/>
    </row>
    <row r="19" spans="2:12" ht="20.100000000000001" customHeight="1" x14ac:dyDescent="0.2">
      <c r="B19" s="161" t="s">
        <v>237</v>
      </c>
      <c r="C19" s="159">
        <v>8367</v>
      </c>
      <c r="D19" s="159">
        <v>8374</v>
      </c>
      <c r="E19" s="159">
        <v>8597</v>
      </c>
      <c r="F19" s="159">
        <v>8657</v>
      </c>
      <c r="G19" s="159">
        <v>8884</v>
      </c>
      <c r="H19" s="159">
        <v>9087</v>
      </c>
      <c r="I19" s="159">
        <v>9093</v>
      </c>
      <c r="J19" s="159">
        <v>9295</v>
      </c>
      <c r="K19" s="159">
        <v>9390</v>
      </c>
      <c r="L19" s="159">
        <v>9455</v>
      </c>
    </row>
    <row r="20" spans="2:12" s="27" customFormat="1" ht="20.100000000000001" customHeight="1" x14ac:dyDescent="0.2">
      <c r="B20" s="92"/>
      <c r="C20" s="140"/>
      <c r="D20" s="140"/>
      <c r="E20" s="140"/>
      <c r="F20" s="140"/>
      <c r="G20" s="140"/>
      <c r="H20" s="140"/>
      <c r="I20" s="140"/>
      <c r="J20" s="140"/>
      <c r="K20" s="140"/>
      <c r="L20" s="140"/>
    </row>
    <row r="21" spans="2:12" ht="20.100000000000001" customHeight="1" x14ac:dyDescent="0.2">
      <c r="B21" s="161" t="s">
        <v>72</v>
      </c>
      <c r="C21" s="372"/>
      <c r="D21" s="372"/>
      <c r="E21" s="372"/>
      <c r="F21" s="372"/>
      <c r="G21" s="372"/>
      <c r="H21" s="372"/>
      <c r="I21" s="372"/>
      <c r="J21" s="372"/>
      <c r="K21" s="372"/>
      <c r="L21" s="372"/>
    </row>
    <row r="22" spans="2:12" ht="20.100000000000001" customHeight="1" x14ac:dyDescent="0.2">
      <c r="B22" s="83" t="s">
        <v>73</v>
      </c>
      <c r="C22" s="98">
        <v>1170</v>
      </c>
      <c r="D22" s="98">
        <v>1143</v>
      </c>
      <c r="E22" s="98">
        <v>1214</v>
      </c>
      <c r="F22" s="367">
        <v>1140</v>
      </c>
      <c r="G22" s="367">
        <v>1072</v>
      </c>
      <c r="H22" s="367">
        <v>1052</v>
      </c>
      <c r="I22" s="367">
        <v>1076</v>
      </c>
      <c r="J22" s="367">
        <v>1141</v>
      </c>
      <c r="K22" s="367">
        <v>1170</v>
      </c>
      <c r="L22" s="367">
        <v>1188</v>
      </c>
    </row>
    <row r="23" spans="2:12" ht="20.100000000000001" customHeight="1" x14ac:dyDescent="0.2">
      <c r="B23" s="83" t="s">
        <v>74</v>
      </c>
      <c r="C23" s="98">
        <v>201</v>
      </c>
      <c r="D23" s="98">
        <v>186</v>
      </c>
      <c r="E23" s="98">
        <v>194</v>
      </c>
      <c r="F23" s="98">
        <v>198</v>
      </c>
      <c r="G23" s="98">
        <v>197</v>
      </c>
      <c r="H23" s="98">
        <v>184</v>
      </c>
      <c r="I23" s="98">
        <v>187</v>
      </c>
      <c r="J23" s="98">
        <v>188</v>
      </c>
      <c r="K23" s="98">
        <v>197</v>
      </c>
      <c r="L23" s="98">
        <v>202</v>
      </c>
    </row>
    <row r="24" spans="2:12" ht="20.100000000000001" customHeight="1" x14ac:dyDescent="0.2">
      <c r="B24" s="91" t="s">
        <v>205</v>
      </c>
      <c r="C24" s="368">
        <f>SUM(C22:C23)</f>
        <v>1371</v>
      </c>
      <c r="D24" s="368">
        <f t="shared" ref="D24:L24" si="4">SUM(D22:D23)</f>
        <v>1329</v>
      </c>
      <c r="E24" s="368">
        <f t="shared" si="4"/>
        <v>1408</v>
      </c>
      <c r="F24" s="368">
        <f t="shared" si="4"/>
        <v>1338</v>
      </c>
      <c r="G24" s="368">
        <f t="shared" si="4"/>
        <v>1269</v>
      </c>
      <c r="H24" s="368">
        <f t="shared" si="4"/>
        <v>1236</v>
      </c>
      <c r="I24" s="368">
        <f t="shared" si="4"/>
        <v>1263</v>
      </c>
      <c r="J24" s="368">
        <f t="shared" si="4"/>
        <v>1329</v>
      </c>
      <c r="K24" s="368">
        <f t="shared" si="4"/>
        <v>1367</v>
      </c>
      <c r="L24" s="368">
        <f t="shared" si="4"/>
        <v>1390</v>
      </c>
    </row>
    <row r="25" spans="2:12" ht="6.95" customHeight="1" x14ac:dyDescent="0.2">
      <c r="B25" s="83"/>
    </row>
    <row r="26" spans="2:12" ht="20.100000000000001" customHeight="1" x14ac:dyDescent="0.2">
      <c r="B26" s="161" t="s">
        <v>75</v>
      </c>
      <c r="C26" s="372"/>
      <c r="D26" s="372"/>
      <c r="E26" s="372"/>
      <c r="F26" s="372"/>
      <c r="G26" s="372"/>
      <c r="H26" s="372"/>
      <c r="I26" s="372"/>
      <c r="J26" s="372"/>
      <c r="K26" s="372"/>
      <c r="L26" s="372"/>
    </row>
    <row r="27" spans="2:12" ht="20.100000000000001" customHeight="1" x14ac:dyDescent="0.2">
      <c r="B27" s="83" t="s">
        <v>81</v>
      </c>
      <c r="C27" s="98">
        <v>88</v>
      </c>
      <c r="D27" s="98">
        <v>101</v>
      </c>
      <c r="E27" s="98">
        <v>101</v>
      </c>
      <c r="F27" s="98">
        <v>107</v>
      </c>
      <c r="G27" s="98">
        <v>118</v>
      </c>
      <c r="H27" s="98">
        <v>137</v>
      </c>
      <c r="I27" s="98">
        <v>136</v>
      </c>
      <c r="J27" s="98">
        <v>159</v>
      </c>
      <c r="K27" s="98">
        <v>163</v>
      </c>
      <c r="L27" s="98">
        <v>169</v>
      </c>
    </row>
    <row r="28" spans="2:12" ht="20.100000000000001" customHeight="1" x14ac:dyDescent="0.2">
      <c r="B28" s="83" t="s">
        <v>78</v>
      </c>
      <c r="C28" s="98">
        <v>247</v>
      </c>
      <c r="D28" s="98">
        <v>260</v>
      </c>
      <c r="E28" s="98">
        <v>282</v>
      </c>
      <c r="F28" s="98">
        <v>285</v>
      </c>
      <c r="G28" s="98">
        <v>278</v>
      </c>
      <c r="H28" s="98">
        <v>295</v>
      </c>
      <c r="I28" s="98">
        <v>305</v>
      </c>
      <c r="J28" s="98">
        <v>325</v>
      </c>
      <c r="K28" s="98">
        <v>331</v>
      </c>
      <c r="L28" s="98">
        <v>340</v>
      </c>
    </row>
    <row r="29" spans="2:12" ht="20.100000000000001" customHeight="1" x14ac:dyDescent="0.2">
      <c r="B29" s="91" t="s">
        <v>205</v>
      </c>
      <c r="C29" s="373">
        <f>SUM(C27:C28)</f>
        <v>335</v>
      </c>
      <c r="D29" s="373">
        <f t="shared" ref="D29:L29" si="5">SUM(D27:D28)</f>
        <v>361</v>
      </c>
      <c r="E29" s="373">
        <f t="shared" si="5"/>
        <v>383</v>
      </c>
      <c r="F29" s="373">
        <f t="shared" si="5"/>
        <v>392</v>
      </c>
      <c r="G29" s="373">
        <f t="shared" si="5"/>
        <v>396</v>
      </c>
      <c r="H29" s="373">
        <f t="shared" si="5"/>
        <v>432</v>
      </c>
      <c r="I29" s="373">
        <f t="shared" si="5"/>
        <v>441</v>
      </c>
      <c r="J29" s="373">
        <f t="shared" si="5"/>
        <v>484</v>
      </c>
      <c r="K29" s="373">
        <f t="shared" si="5"/>
        <v>494</v>
      </c>
      <c r="L29" s="373">
        <f t="shared" si="5"/>
        <v>509</v>
      </c>
    </row>
    <row r="30" spans="2:12" ht="6.95" customHeight="1" x14ac:dyDescent="0.2">
      <c r="B30" s="83"/>
    </row>
    <row r="31" spans="2:12" ht="20.100000000000001" customHeight="1" x14ac:dyDescent="0.2">
      <c r="B31" s="161" t="s">
        <v>79</v>
      </c>
      <c r="C31" s="372"/>
      <c r="D31" s="372"/>
      <c r="E31" s="372"/>
      <c r="F31" s="372"/>
      <c r="G31" s="372"/>
      <c r="H31" s="372"/>
      <c r="I31" s="372"/>
      <c r="J31" s="372"/>
      <c r="K31" s="372"/>
      <c r="L31" s="372"/>
    </row>
    <row r="32" spans="2:12" ht="20.100000000000001" customHeight="1" x14ac:dyDescent="0.2">
      <c r="B32" s="83" t="s">
        <v>80</v>
      </c>
      <c r="C32" s="98">
        <v>230</v>
      </c>
      <c r="D32" s="98">
        <v>235</v>
      </c>
      <c r="E32" s="98">
        <v>245</v>
      </c>
      <c r="F32" s="98">
        <v>252</v>
      </c>
      <c r="G32" s="98">
        <v>265</v>
      </c>
      <c r="H32" s="98">
        <v>270</v>
      </c>
      <c r="I32" s="98">
        <v>275</v>
      </c>
      <c r="J32" s="98">
        <v>291</v>
      </c>
      <c r="K32" s="98">
        <v>296</v>
      </c>
      <c r="L32" s="98">
        <v>305</v>
      </c>
    </row>
    <row r="33" spans="2:12" ht="20.100000000000001" customHeight="1" x14ac:dyDescent="0.2">
      <c r="B33" s="83" t="s">
        <v>424</v>
      </c>
      <c r="C33" s="98">
        <v>24</v>
      </c>
      <c r="D33" s="98">
        <v>30</v>
      </c>
      <c r="E33" s="98">
        <v>39</v>
      </c>
      <c r="F33" s="98">
        <v>39</v>
      </c>
      <c r="G33" s="98">
        <v>40</v>
      </c>
      <c r="H33" s="98">
        <v>41</v>
      </c>
      <c r="I33" s="98">
        <v>42</v>
      </c>
      <c r="J33" s="98">
        <v>46</v>
      </c>
      <c r="K33" s="98">
        <v>48</v>
      </c>
      <c r="L33" s="98">
        <v>50</v>
      </c>
    </row>
    <row r="34" spans="2:12" ht="20.100000000000001" customHeight="1" x14ac:dyDescent="0.2">
      <c r="B34" s="91" t="s">
        <v>205</v>
      </c>
      <c r="C34" s="373">
        <f>SUM(C32:C33)</f>
        <v>254</v>
      </c>
      <c r="D34" s="373">
        <f t="shared" ref="D34:I34" si="6">SUM(D32:D33)</f>
        <v>265</v>
      </c>
      <c r="E34" s="373">
        <f t="shared" si="6"/>
        <v>284</v>
      </c>
      <c r="F34" s="373">
        <f t="shared" si="6"/>
        <v>291</v>
      </c>
      <c r="G34" s="373">
        <f t="shared" si="6"/>
        <v>305</v>
      </c>
      <c r="H34" s="373">
        <f t="shared" si="6"/>
        <v>311</v>
      </c>
      <c r="I34" s="373">
        <f t="shared" si="6"/>
        <v>317</v>
      </c>
      <c r="J34" s="373">
        <f t="shared" ref="J34:L34" si="7">SUM(J32:J33)</f>
        <v>337</v>
      </c>
      <c r="K34" s="373">
        <f t="shared" si="7"/>
        <v>344</v>
      </c>
      <c r="L34" s="373">
        <f t="shared" si="7"/>
        <v>355</v>
      </c>
    </row>
    <row r="35" spans="2:12" ht="3.75" customHeight="1" thickBot="1" x14ac:dyDescent="0.25">
      <c r="B35" s="232"/>
      <c r="C35" s="234"/>
      <c r="D35" s="234"/>
      <c r="E35" s="234"/>
      <c r="F35" s="234"/>
      <c r="G35" s="234"/>
      <c r="H35" s="99"/>
      <c r="I35" s="234"/>
      <c r="J35" s="234"/>
      <c r="K35" s="234"/>
      <c r="L35" s="234"/>
    </row>
    <row r="36" spans="2:12" ht="7.5" customHeight="1" x14ac:dyDescent="0.2">
      <c r="B36" s="25"/>
      <c r="C36" s="99"/>
      <c r="D36" s="99"/>
      <c r="E36" s="99"/>
      <c r="F36" s="99"/>
      <c r="G36" s="99"/>
      <c r="H36" s="454"/>
      <c r="I36" s="99"/>
      <c r="J36" s="99"/>
      <c r="K36" s="99"/>
      <c r="L36" s="99"/>
    </row>
    <row r="37" spans="2:12" ht="30" customHeight="1" x14ac:dyDescent="0.2">
      <c r="B37" s="1023" t="s">
        <v>420</v>
      </c>
      <c r="C37" s="1023"/>
      <c r="D37" s="1023"/>
      <c r="E37" s="1023"/>
      <c r="F37" s="1023"/>
      <c r="G37" s="1023"/>
      <c r="H37" s="435"/>
      <c r="I37" s="700"/>
      <c r="J37" s="715"/>
      <c r="K37" s="725"/>
      <c r="L37" s="761"/>
    </row>
    <row r="38" spans="2:12" ht="17.25" customHeight="1" x14ac:dyDescent="0.2">
      <c r="B38" s="76" t="s">
        <v>314</v>
      </c>
    </row>
    <row r="39" spans="2:12" ht="15.75" customHeight="1" x14ac:dyDescent="0.2">
      <c r="B39" s="76" t="s">
        <v>313</v>
      </c>
    </row>
    <row r="40" spans="2:12" ht="17.25" customHeight="1" x14ac:dyDescent="0.2">
      <c r="B40" s="76" t="s">
        <v>347</v>
      </c>
    </row>
    <row r="41" spans="2:12" ht="14.1" customHeight="1" x14ac:dyDescent="0.2">
      <c r="B41" s="13" t="s">
        <v>293</v>
      </c>
    </row>
  </sheetData>
  <customSheetViews>
    <customSheetView guid="{C6DB9338-125F-4216-B781-9736B7EB9E61}" scale="130" showPageBreaks="1" showGridLines="0" printArea="1" view="pageBreakPreview" topLeftCell="A21">
      <selection activeCell="D46" sqref="D46"/>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7:G37"/>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6" orientation="portrait" r:id="rId2"/>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rgb="FF0000FF"/>
  </sheetPr>
  <dimension ref="B2:N42"/>
  <sheetViews>
    <sheetView showGridLines="0" view="pageBreakPreview" topLeftCell="B1" zoomScale="90" zoomScaleNormal="100" zoomScaleSheetLayoutView="90" workbookViewId="0">
      <selection activeCell="F2" sqref="F2"/>
    </sheetView>
  </sheetViews>
  <sheetFormatPr baseColWidth="10" defaultRowHeight="12.75" x14ac:dyDescent="0.2"/>
  <cols>
    <col min="1" max="1" width="3.5703125" style="19" customWidth="1"/>
    <col min="2" max="2" width="21.42578125" style="19" customWidth="1"/>
    <col min="3" max="12" width="12.7109375" style="19" customWidth="1"/>
    <col min="13" max="13" width="2.7109375" style="19" customWidth="1"/>
    <col min="14" max="253" width="11.42578125" style="19"/>
    <col min="254" max="254" width="15.28515625" style="19" customWidth="1"/>
    <col min="255" max="509" width="11.42578125" style="19"/>
    <col min="510" max="510" width="15.28515625" style="19" customWidth="1"/>
    <col min="511" max="765" width="11.42578125" style="19"/>
    <col min="766" max="766" width="15.28515625" style="19" customWidth="1"/>
    <col min="767" max="1021" width="11.42578125" style="19"/>
    <col min="1022" max="1022" width="15.28515625" style="19" customWidth="1"/>
    <col min="1023" max="1277" width="11.42578125" style="19"/>
    <col min="1278" max="1278" width="15.28515625" style="19" customWidth="1"/>
    <col min="1279" max="1533" width="11.42578125" style="19"/>
    <col min="1534" max="1534" width="15.28515625" style="19" customWidth="1"/>
    <col min="1535" max="1789" width="11.42578125" style="19"/>
    <col min="1790" max="1790" width="15.28515625" style="19" customWidth="1"/>
    <col min="1791" max="2045" width="11.42578125" style="19"/>
    <col min="2046" max="2046" width="15.28515625" style="19" customWidth="1"/>
    <col min="2047" max="2301" width="11.42578125" style="19"/>
    <col min="2302" max="2302" width="15.28515625" style="19" customWidth="1"/>
    <col min="2303" max="2557" width="11.42578125" style="19"/>
    <col min="2558" max="2558" width="15.28515625" style="19" customWidth="1"/>
    <col min="2559" max="2813" width="11.42578125" style="19"/>
    <col min="2814" max="2814" width="15.28515625" style="19" customWidth="1"/>
    <col min="2815" max="3069" width="11.42578125" style="19"/>
    <col min="3070" max="3070" width="15.28515625" style="19" customWidth="1"/>
    <col min="3071" max="3325" width="11.42578125" style="19"/>
    <col min="3326" max="3326" width="15.28515625" style="19" customWidth="1"/>
    <col min="3327" max="3581" width="11.42578125" style="19"/>
    <col min="3582" max="3582" width="15.28515625" style="19" customWidth="1"/>
    <col min="3583" max="3837" width="11.42578125" style="19"/>
    <col min="3838" max="3838" width="15.28515625" style="19" customWidth="1"/>
    <col min="3839" max="4093" width="11.42578125" style="19"/>
    <col min="4094" max="4094" width="15.28515625" style="19" customWidth="1"/>
    <col min="4095" max="4349" width="11.42578125" style="19"/>
    <col min="4350" max="4350" width="15.28515625" style="19" customWidth="1"/>
    <col min="4351" max="4605" width="11.42578125" style="19"/>
    <col min="4606" max="4606" width="15.28515625" style="19" customWidth="1"/>
    <col min="4607" max="4861" width="11.42578125" style="19"/>
    <col min="4862" max="4862" width="15.28515625" style="19" customWidth="1"/>
    <col min="4863" max="5117" width="11.42578125" style="19"/>
    <col min="5118" max="5118" width="15.28515625" style="19" customWidth="1"/>
    <col min="5119" max="5373" width="11.42578125" style="19"/>
    <col min="5374" max="5374" width="15.28515625" style="19" customWidth="1"/>
    <col min="5375" max="5629" width="11.42578125" style="19"/>
    <col min="5630" max="5630" width="15.28515625" style="19" customWidth="1"/>
    <col min="5631" max="5885" width="11.42578125" style="19"/>
    <col min="5886" max="5886" width="15.28515625" style="19" customWidth="1"/>
    <col min="5887" max="6141" width="11.42578125" style="19"/>
    <col min="6142" max="6142" width="15.28515625" style="19" customWidth="1"/>
    <col min="6143" max="6397" width="11.42578125" style="19"/>
    <col min="6398" max="6398" width="15.28515625" style="19" customWidth="1"/>
    <col min="6399" max="6653" width="11.42578125" style="19"/>
    <col min="6654" max="6654" width="15.28515625" style="19" customWidth="1"/>
    <col min="6655" max="6909" width="11.42578125" style="19"/>
    <col min="6910" max="6910" width="15.28515625" style="19" customWidth="1"/>
    <col min="6911" max="7165" width="11.42578125" style="19"/>
    <col min="7166" max="7166" width="15.28515625" style="19" customWidth="1"/>
    <col min="7167" max="7421" width="11.42578125" style="19"/>
    <col min="7422" max="7422" width="15.28515625" style="19" customWidth="1"/>
    <col min="7423" max="7677" width="11.42578125" style="19"/>
    <col min="7678" max="7678" width="15.28515625" style="19" customWidth="1"/>
    <col min="7679" max="7933" width="11.42578125" style="19"/>
    <col min="7934" max="7934" width="15.28515625" style="19" customWidth="1"/>
    <col min="7935" max="8189" width="11.42578125" style="19"/>
    <col min="8190" max="8190" width="15.28515625" style="19" customWidth="1"/>
    <col min="8191" max="8445" width="11.42578125" style="19"/>
    <col min="8446" max="8446" width="15.28515625" style="19" customWidth="1"/>
    <col min="8447" max="8701" width="11.42578125" style="19"/>
    <col min="8702" max="8702" width="15.28515625" style="19" customWidth="1"/>
    <col min="8703" max="8957" width="11.42578125" style="19"/>
    <col min="8958" max="8958" width="15.28515625" style="19" customWidth="1"/>
    <col min="8959" max="9213" width="11.42578125" style="19"/>
    <col min="9214" max="9214" width="15.28515625" style="19" customWidth="1"/>
    <col min="9215" max="9469" width="11.42578125" style="19"/>
    <col min="9470" max="9470" width="15.28515625" style="19" customWidth="1"/>
    <col min="9471" max="9725" width="11.42578125" style="19"/>
    <col min="9726" max="9726" width="15.28515625" style="19" customWidth="1"/>
    <col min="9727" max="9981" width="11.42578125" style="19"/>
    <col min="9982" max="9982" width="15.28515625" style="19" customWidth="1"/>
    <col min="9983" max="10237" width="11.42578125" style="19"/>
    <col min="10238" max="10238" width="15.28515625" style="19" customWidth="1"/>
    <col min="10239" max="10493" width="11.42578125" style="19"/>
    <col min="10494" max="10494" width="15.28515625" style="19" customWidth="1"/>
    <col min="10495" max="10749" width="11.42578125" style="19"/>
    <col min="10750" max="10750" width="15.28515625" style="19" customWidth="1"/>
    <col min="10751" max="11005" width="11.42578125" style="19"/>
    <col min="11006" max="11006" width="15.28515625" style="19" customWidth="1"/>
    <col min="11007" max="11261" width="11.42578125" style="19"/>
    <col min="11262" max="11262" width="15.28515625" style="19" customWidth="1"/>
    <col min="11263" max="11517" width="11.42578125" style="19"/>
    <col min="11518" max="11518" width="15.28515625" style="19" customWidth="1"/>
    <col min="11519" max="11773" width="11.42578125" style="19"/>
    <col min="11774" max="11774" width="15.28515625" style="19" customWidth="1"/>
    <col min="11775" max="12029" width="11.42578125" style="19"/>
    <col min="12030" max="12030" width="15.28515625" style="19" customWidth="1"/>
    <col min="12031" max="12285" width="11.42578125" style="19"/>
    <col min="12286" max="12286" width="15.28515625" style="19" customWidth="1"/>
    <col min="12287" max="12541" width="11.42578125" style="19"/>
    <col min="12542" max="12542" width="15.28515625" style="19" customWidth="1"/>
    <col min="12543" max="12797" width="11.42578125" style="19"/>
    <col min="12798" max="12798" width="15.28515625" style="19" customWidth="1"/>
    <col min="12799" max="13053" width="11.42578125" style="19"/>
    <col min="13054" max="13054" width="15.28515625" style="19" customWidth="1"/>
    <col min="13055" max="13309" width="11.42578125" style="19"/>
    <col min="13310" max="13310" width="15.28515625" style="19" customWidth="1"/>
    <col min="13311" max="13565" width="11.42578125" style="19"/>
    <col min="13566" max="13566" width="15.28515625" style="19" customWidth="1"/>
    <col min="13567" max="13821" width="11.42578125" style="19"/>
    <col min="13822" max="13822" width="15.28515625" style="19" customWidth="1"/>
    <col min="13823" max="14077" width="11.42578125" style="19"/>
    <col min="14078" max="14078" width="15.28515625" style="19" customWidth="1"/>
    <col min="14079" max="14333" width="11.42578125" style="19"/>
    <col min="14334" max="14334" width="15.28515625" style="19" customWidth="1"/>
    <col min="14335" max="14589" width="11.42578125" style="19"/>
    <col min="14590" max="14590" width="15.28515625" style="19" customWidth="1"/>
    <col min="14591" max="14845" width="11.42578125" style="19"/>
    <col min="14846" max="14846" width="15.28515625" style="19" customWidth="1"/>
    <col min="14847" max="15101" width="11.42578125" style="19"/>
    <col min="15102" max="15102" width="15.28515625" style="19" customWidth="1"/>
    <col min="15103" max="15357" width="11.42578125" style="19"/>
    <col min="15358" max="15358" width="15.28515625" style="19" customWidth="1"/>
    <col min="15359" max="15613" width="11.42578125" style="19"/>
    <col min="15614" max="15614" width="15.28515625" style="19" customWidth="1"/>
    <col min="15615" max="15869" width="11.42578125" style="19"/>
    <col min="15870" max="15870" width="15.28515625" style="19" customWidth="1"/>
    <col min="15871" max="16125" width="11.42578125" style="19"/>
    <col min="16126" max="16126" width="15.28515625" style="19" customWidth="1"/>
    <col min="16127" max="16384" width="11.42578125" style="19"/>
  </cols>
  <sheetData>
    <row r="2" spans="2:14" ht="15.75" x14ac:dyDescent="0.25">
      <c r="B2" s="90" t="s">
        <v>139</v>
      </c>
      <c r="F2" s="701"/>
      <c r="N2" s="53" t="s">
        <v>188</v>
      </c>
    </row>
    <row r="3" spans="2:14" ht="15" x14ac:dyDescent="0.2">
      <c r="B3" s="358" t="s">
        <v>238</v>
      </c>
      <c r="C3" s="510"/>
      <c r="D3" s="510"/>
      <c r="E3" s="510"/>
      <c r="F3" s="510"/>
      <c r="G3" s="510"/>
      <c r="H3" s="510"/>
      <c r="I3" s="510"/>
      <c r="J3" s="510"/>
      <c r="K3" s="510"/>
      <c r="L3" s="510"/>
    </row>
    <row r="4" spans="2:14" ht="8.1" customHeight="1" x14ac:dyDescent="0.2"/>
    <row r="5" spans="2:14" ht="28.5" customHeight="1" x14ac:dyDescent="0.2">
      <c r="B5" s="176" t="s">
        <v>135</v>
      </c>
      <c r="C5" s="176">
        <v>2010</v>
      </c>
      <c r="D5" s="176">
        <v>2011</v>
      </c>
      <c r="E5" s="176">
        <v>2012</v>
      </c>
      <c r="F5" s="176">
        <v>2013</v>
      </c>
      <c r="G5" s="176">
        <v>2014</v>
      </c>
      <c r="H5" s="176">
        <v>2015</v>
      </c>
      <c r="I5" s="176">
        <v>2016</v>
      </c>
      <c r="J5" s="176">
        <v>2017</v>
      </c>
      <c r="K5" s="176" t="s">
        <v>472</v>
      </c>
      <c r="L5" s="176" t="s">
        <v>469</v>
      </c>
    </row>
    <row r="6" spans="2:14" ht="21.75" customHeight="1" x14ac:dyDescent="0.2">
      <c r="B6" s="355" t="s">
        <v>53</v>
      </c>
      <c r="C6" s="338">
        <f t="shared" ref="C6:I6" si="0">C12+C17+C19+C24+C30+C35</f>
        <v>1100</v>
      </c>
      <c r="D6" s="338">
        <f t="shared" si="0"/>
        <v>1141</v>
      </c>
      <c r="E6" s="338">
        <f t="shared" si="0"/>
        <v>1224</v>
      </c>
      <c r="F6" s="338">
        <f t="shared" si="0"/>
        <v>1244</v>
      </c>
      <c r="G6" s="338">
        <f t="shared" si="0"/>
        <v>1149</v>
      </c>
      <c r="H6" s="338">
        <f t="shared" si="0"/>
        <v>1086</v>
      </c>
      <c r="I6" s="338">
        <f t="shared" si="0"/>
        <v>1171</v>
      </c>
      <c r="J6" s="338">
        <f t="shared" ref="J6:K6" si="1">J12+J17+J19+J24+J30+J35</f>
        <v>1168</v>
      </c>
      <c r="K6" s="338">
        <f t="shared" si="1"/>
        <v>1158</v>
      </c>
      <c r="L6" s="338">
        <f t="shared" ref="L6" si="2">L12+L17+L19+L24+L30+L35</f>
        <v>1198</v>
      </c>
      <c r="M6" s="338"/>
    </row>
    <row r="7" spans="2:14" ht="3" customHeight="1" thickBot="1" x14ac:dyDescent="0.25">
      <c r="B7" s="223"/>
      <c r="C7" s="223"/>
      <c r="D7" s="223"/>
      <c r="E7" s="223"/>
      <c r="F7" s="223"/>
      <c r="G7" s="223"/>
      <c r="H7" s="24"/>
      <c r="I7" s="223"/>
      <c r="J7" s="223"/>
      <c r="K7" s="223"/>
      <c r="L7" s="223"/>
    </row>
    <row r="8" spans="2:14" ht="20.100000000000001" customHeight="1" x14ac:dyDescent="0.2">
      <c r="B8" s="161" t="s">
        <v>66</v>
      </c>
      <c r="C8" s="165"/>
      <c r="D8" s="165"/>
      <c r="E8" s="165"/>
      <c r="F8" s="165"/>
      <c r="G8" s="165"/>
      <c r="H8" s="455"/>
      <c r="I8" s="165"/>
      <c r="J8" s="165"/>
      <c r="K8" s="165"/>
      <c r="L8" s="165"/>
    </row>
    <row r="9" spans="2:14" ht="20.100000000000001" customHeight="1" x14ac:dyDescent="0.2">
      <c r="B9" s="83" t="s">
        <v>67</v>
      </c>
      <c r="C9" s="88">
        <v>22</v>
      </c>
      <c r="D9" s="88">
        <v>23</v>
      </c>
      <c r="E9" s="88">
        <v>26</v>
      </c>
      <c r="F9" s="88">
        <v>26</v>
      </c>
      <c r="G9" s="88">
        <v>26</v>
      </c>
      <c r="H9" s="88">
        <v>26</v>
      </c>
      <c r="I9" s="88">
        <v>27</v>
      </c>
      <c r="J9" s="88">
        <v>28</v>
      </c>
      <c r="K9" s="88">
        <v>30</v>
      </c>
      <c r="L9" s="88">
        <v>35</v>
      </c>
    </row>
    <row r="10" spans="2:14" ht="20.100000000000001" customHeight="1" x14ac:dyDescent="0.2">
      <c r="B10" s="83" t="s">
        <v>68</v>
      </c>
      <c r="C10" s="84">
        <v>110</v>
      </c>
      <c r="D10" s="84">
        <v>110</v>
      </c>
      <c r="E10" s="84">
        <v>122</v>
      </c>
      <c r="F10" s="84">
        <v>113</v>
      </c>
      <c r="G10" s="84">
        <v>127</v>
      </c>
      <c r="H10" s="84">
        <v>157</v>
      </c>
      <c r="I10" s="84">
        <v>165</v>
      </c>
      <c r="J10" s="84">
        <v>137</v>
      </c>
      <c r="K10" s="84">
        <v>141</v>
      </c>
      <c r="L10" s="84">
        <v>146</v>
      </c>
    </row>
    <row r="11" spans="2:14" ht="20.100000000000001" customHeight="1" x14ac:dyDescent="0.2">
      <c r="B11" s="83" t="s">
        <v>32</v>
      </c>
      <c r="C11" s="84">
        <v>80</v>
      </c>
      <c r="D11" s="84">
        <v>78</v>
      </c>
      <c r="E11" s="84">
        <v>89</v>
      </c>
      <c r="F11" s="84">
        <v>103</v>
      </c>
      <c r="G11" s="84">
        <v>99</v>
      </c>
      <c r="H11" s="84">
        <v>116</v>
      </c>
      <c r="I11" s="84">
        <v>126</v>
      </c>
      <c r="J11" s="84">
        <v>122</v>
      </c>
      <c r="K11" s="84">
        <v>122</v>
      </c>
      <c r="L11" s="84">
        <v>125</v>
      </c>
    </row>
    <row r="12" spans="2:14" ht="20.100000000000001" customHeight="1" x14ac:dyDescent="0.2">
      <c r="B12" s="91" t="s">
        <v>205</v>
      </c>
      <c r="C12" s="101">
        <f>SUM(C9:C11)</f>
        <v>212</v>
      </c>
      <c r="D12" s="101">
        <f t="shared" ref="D12:K12" si="3">SUM(D9:D11)</f>
        <v>211</v>
      </c>
      <c r="E12" s="101">
        <f t="shared" si="3"/>
        <v>237</v>
      </c>
      <c r="F12" s="101">
        <f t="shared" si="3"/>
        <v>242</v>
      </c>
      <c r="G12" s="101">
        <f t="shared" si="3"/>
        <v>252</v>
      </c>
      <c r="H12" s="101">
        <f t="shared" si="3"/>
        <v>299</v>
      </c>
      <c r="I12" s="101">
        <f t="shared" si="3"/>
        <v>318</v>
      </c>
      <c r="J12" s="101">
        <f t="shared" si="3"/>
        <v>287</v>
      </c>
      <c r="K12" s="101">
        <f t="shared" si="3"/>
        <v>293</v>
      </c>
      <c r="L12" s="101">
        <f t="shared" ref="L12" si="4">SUM(L9:L11)</f>
        <v>306</v>
      </c>
    </row>
    <row r="13" spans="2:14" ht="6.95" customHeight="1" x14ac:dyDescent="0.2">
      <c r="B13" s="83"/>
    </row>
    <row r="14" spans="2:14" ht="20.100000000000001" customHeight="1" x14ac:dyDescent="0.2">
      <c r="B14" s="161" t="s">
        <v>69</v>
      </c>
      <c r="C14" s="164"/>
      <c r="D14" s="164"/>
      <c r="E14" s="164"/>
      <c r="F14" s="164"/>
      <c r="G14" s="164"/>
      <c r="H14" s="164"/>
      <c r="I14" s="164"/>
      <c r="J14" s="164"/>
      <c r="K14" s="164"/>
      <c r="L14" s="164"/>
    </row>
    <row r="15" spans="2:14" ht="20.100000000000001" customHeight="1" x14ac:dyDescent="0.2">
      <c r="B15" s="83" t="s">
        <v>70</v>
      </c>
      <c r="C15" s="88">
        <v>3</v>
      </c>
      <c r="D15" s="88">
        <v>3</v>
      </c>
      <c r="E15" s="88">
        <v>3</v>
      </c>
      <c r="F15" s="88">
        <v>3</v>
      </c>
      <c r="G15" s="88">
        <v>3</v>
      </c>
      <c r="H15" s="88">
        <v>1</v>
      </c>
      <c r="I15" s="88">
        <v>3</v>
      </c>
      <c r="J15" s="88">
        <v>4</v>
      </c>
      <c r="K15" s="88">
        <v>1</v>
      </c>
      <c r="L15" s="88">
        <v>4</v>
      </c>
    </row>
    <row r="16" spans="2:14" ht="20.100000000000001" customHeight="1" x14ac:dyDescent="0.2">
      <c r="B16" s="83" t="s">
        <v>71</v>
      </c>
      <c r="C16" s="88">
        <v>22</v>
      </c>
      <c r="D16" s="88">
        <v>39</v>
      </c>
      <c r="E16" s="88">
        <v>27</v>
      </c>
      <c r="F16" s="88">
        <v>31</v>
      </c>
      <c r="G16" s="88">
        <v>21</v>
      </c>
      <c r="H16" s="88">
        <v>22</v>
      </c>
      <c r="I16" s="88">
        <v>43</v>
      </c>
      <c r="J16" s="88">
        <v>32</v>
      </c>
      <c r="K16" s="88">
        <v>30</v>
      </c>
      <c r="L16" s="88">
        <v>31</v>
      </c>
    </row>
    <row r="17" spans="2:12" ht="20.100000000000001" customHeight="1" x14ac:dyDescent="0.2">
      <c r="B17" s="91" t="s">
        <v>205</v>
      </c>
      <c r="C17" s="101">
        <f>SUM(C15:C16)</f>
        <v>25</v>
      </c>
      <c r="D17" s="101">
        <f t="shared" ref="D17:K17" si="5">SUM(D15:D16)</f>
        <v>42</v>
      </c>
      <c r="E17" s="101">
        <f t="shared" si="5"/>
        <v>30</v>
      </c>
      <c r="F17" s="101">
        <f t="shared" si="5"/>
        <v>34</v>
      </c>
      <c r="G17" s="101">
        <f t="shared" si="5"/>
        <v>24</v>
      </c>
      <c r="H17" s="101">
        <f t="shared" si="5"/>
        <v>23</v>
      </c>
      <c r="I17" s="101">
        <f t="shared" si="5"/>
        <v>46</v>
      </c>
      <c r="J17" s="101">
        <f t="shared" si="5"/>
        <v>36</v>
      </c>
      <c r="K17" s="101">
        <f t="shared" si="5"/>
        <v>31</v>
      </c>
      <c r="L17" s="101">
        <f t="shared" ref="L17" si="6">SUM(L15:L16)</f>
        <v>35</v>
      </c>
    </row>
    <row r="18" spans="2:12" ht="6.95" customHeight="1" x14ac:dyDescent="0.2">
      <c r="B18" s="83"/>
    </row>
    <row r="19" spans="2:12" ht="20.100000000000001" customHeight="1" x14ac:dyDescent="0.2">
      <c r="B19" s="161" t="s">
        <v>237</v>
      </c>
      <c r="C19" s="163">
        <v>84</v>
      </c>
      <c r="D19" s="163">
        <v>75</v>
      </c>
      <c r="E19" s="163">
        <v>78</v>
      </c>
      <c r="F19" s="163">
        <v>75</v>
      </c>
      <c r="G19" s="163">
        <v>77</v>
      </c>
      <c r="H19" s="163">
        <v>61</v>
      </c>
      <c r="I19" s="163">
        <v>71</v>
      </c>
      <c r="J19" s="163">
        <v>60</v>
      </c>
      <c r="K19" s="163">
        <v>60</v>
      </c>
      <c r="L19" s="163">
        <v>60</v>
      </c>
    </row>
    <row r="20" spans="2:12" s="27" customFormat="1" ht="20.100000000000001" customHeight="1" x14ac:dyDescent="0.2">
      <c r="B20" s="92"/>
      <c r="C20" s="87"/>
      <c r="D20" s="87"/>
      <c r="E20" s="87"/>
      <c r="F20" s="87"/>
      <c r="G20" s="87"/>
      <c r="H20" s="87"/>
      <c r="I20" s="87"/>
      <c r="J20" s="87"/>
      <c r="K20" s="87"/>
      <c r="L20" s="87"/>
    </row>
    <row r="21" spans="2:12" ht="20.100000000000001" customHeight="1" x14ac:dyDescent="0.2">
      <c r="B21" s="161" t="s">
        <v>72</v>
      </c>
      <c r="C21" s="164"/>
      <c r="D21" s="164"/>
      <c r="E21" s="164"/>
      <c r="F21" s="164"/>
      <c r="G21" s="164"/>
      <c r="H21" s="164"/>
      <c r="I21" s="164"/>
      <c r="J21" s="164"/>
      <c r="K21" s="164"/>
      <c r="L21" s="164"/>
    </row>
    <row r="22" spans="2:12" ht="20.100000000000001" customHeight="1" x14ac:dyDescent="0.2">
      <c r="B22" s="83" t="s">
        <v>73</v>
      </c>
      <c r="C22" s="88">
        <v>411</v>
      </c>
      <c r="D22" s="88">
        <v>416</v>
      </c>
      <c r="E22" s="88">
        <v>449</v>
      </c>
      <c r="F22" s="88">
        <v>463</v>
      </c>
      <c r="G22" s="88">
        <v>349</v>
      </c>
      <c r="H22" s="88">
        <v>220</v>
      </c>
      <c r="I22" s="88">
        <v>230</v>
      </c>
      <c r="J22" s="88">
        <v>226</v>
      </c>
      <c r="K22" s="88">
        <v>235</v>
      </c>
      <c r="L22" s="88">
        <v>230</v>
      </c>
    </row>
    <row r="23" spans="2:12" ht="20.100000000000001" customHeight="1" x14ac:dyDescent="0.2">
      <c r="B23" s="83" t="s">
        <v>74</v>
      </c>
      <c r="C23" s="88">
        <v>11</v>
      </c>
      <c r="D23" s="88">
        <v>12</v>
      </c>
      <c r="E23" s="88">
        <v>17</v>
      </c>
      <c r="F23" s="88">
        <v>19</v>
      </c>
      <c r="G23" s="88">
        <v>12</v>
      </c>
      <c r="H23" s="88">
        <v>5</v>
      </c>
      <c r="I23" s="88">
        <v>7</v>
      </c>
      <c r="J23" s="88">
        <v>10</v>
      </c>
      <c r="K23" s="88">
        <v>14</v>
      </c>
      <c r="L23" s="88">
        <v>15</v>
      </c>
    </row>
    <row r="24" spans="2:12" ht="20.100000000000001" customHeight="1" x14ac:dyDescent="0.2">
      <c r="B24" s="91" t="s">
        <v>205</v>
      </c>
      <c r="C24" s="101">
        <f>SUM(C22:C23)</f>
        <v>422</v>
      </c>
      <c r="D24" s="101">
        <f t="shared" ref="D24:K24" si="7">SUM(D22:D23)</f>
        <v>428</v>
      </c>
      <c r="E24" s="101">
        <f t="shared" si="7"/>
        <v>466</v>
      </c>
      <c r="F24" s="101">
        <f t="shared" si="7"/>
        <v>482</v>
      </c>
      <c r="G24" s="101">
        <f t="shared" si="7"/>
        <v>361</v>
      </c>
      <c r="H24" s="101">
        <f t="shared" si="7"/>
        <v>225</v>
      </c>
      <c r="I24" s="101">
        <f t="shared" si="7"/>
        <v>237</v>
      </c>
      <c r="J24" s="101">
        <f t="shared" si="7"/>
        <v>236</v>
      </c>
      <c r="K24" s="101">
        <f t="shared" si="7"/>
        <v>249</v>
      </c>
      <c r="L24" s="101">
        <f t="shared" ref="L24" si="8">SUM(L22:L23)</f>
        <v>245</v>
      </c>
    </row>
    <row r="25" spans="2:12" ht="6.95" customHeight="1" x14ac:dyDescent="0.2">
      <c r="B25" s="83"/>
    </row>
    <row r="26" spans="2:12" ht="20.100000000000001" customHeight="1" x14ac:dyDescent="0.2">
      <c r="B26" s="161" t="s">
        <v>75</v>
      </c>
      <c r="C26" s="164"/>
      <c r="D26" s="164"/>
      <c r="E26" s="164"/>
      <c r="F26" s="164"/>
      <c r="G26" s="164"/>
      <c r="H26" s="164"/>
      <c r="I26" s="164"/>
      <c r="J26" s="164"/>
      <c r="K26" s="164"/>
      <c r="L26" s="164"/>
    </row>
    <row r="27" spans="2:12" ht="20.100000000000001" customHeight="1" x14ac:dyDescent="0.2">
      <c r="B27" s="83" t="s">
        <v>81</v>
      </c>
      <c r="C27" s="88">
        <v>61</v>
      </c>
      <c r="D27" s="88">
        <v>76</v>
      </c>
      <c r="E27" s="88">
        <v>78</v>
      </c>
      <c r="F27" s="88">
        <v>85</v>
      </c>
      <c r="G27" s="88">
        <v>97</v>
      </c>
      <c r="H27" s="88">
        <v>112</v>
      </c>
      <c r="I27" s="88">
        <v>110</v>
      </c>
      <c r="J27" s="88">
        <v>125</v>
      </c>
      <c r="K27" s="88">
        <v>121</v>
      </c>
      <c r="L27" s="88">
        <v>130</v>
      </c>
    </row>
    <row r="28" spans="2:12" ht="20.100000000000001" customHeight="1" x14ac:dyDescent="0.2">
      <c r="B28" s="83" t="s">
        <v>82</v>
      </c>
      <c r="C28" s="88">
        <v>15</v>
      </c>
      <c r="D28" s="88">
        <v>17</v>
      </c>
      <c r="E28" s="88">
        <v>20</v>
      </c>
      <c r="F28" s="88">
        <v>16</v>
      </c>
      <c r="G28" s="88">
        <v>19</v>
      </c>
      <c r="H28" s="88">
        <v>20</v>
      </c>
      <c r="I28" s="88">
        <v>22</v>
      </c>
      <c r="J28" s="88">
        <v>24</v>
      </c>
      <c r="K28" s="88">
        <v>0</v>
      </c>
      <c r="L28" s="88">
        <v>0</v>
      </c>
    </row>
    <row r="29" spans="2:12" ht="20.100000000000001" customHeight="1" x14ac:dyDescent="0.2">
      <c r="B29" s="83" t="s">
        <v>78</v>
      </c>
      <c r="C29" s="88">
        <v>199</v>
      </c>
      <c r="D29" s="88">
        <v>215</v>
      </c>
      <c r="E29" s="88">
        <v>235</v>
      </c>
      <c r="F29" s="88">
        <v>236</v>
      </c>
      <c r="G29" s="88">
        <v>232</v>
      </c>
      <c r="H29" s="88">
        <v>249</v>
      </c>
      <c r="I29" s="88">
        <v>258</v>
      </c>
      <c r="J29" s="88">
        <v>273</v>
      </c>
      <c r="K29" s="88">
        <v>287</v>
      </c>
      <c r="L29" s="88">
        <v>295</v>
      </c>
    </row>
    <row r="30" spans="2:12" ht="20.100000000000001" customHeight="1" x14ac:dyDescent="0.2">
      <c r="B30" s="91" t="s">
        <v>205</v>
      </c>
      <c r="C30" s="101">
        <f>SUM(C27:C29)</f>
        <v>275</v>
      </c>
      <c r="D30" s="101">
        <f t="shared" ref="D30:K30" si="9">SUM(D27:D29)</f>
        <v>308</v>
      </c>
      <c r="E30" s="101">
        <f t="shared" si="9"/>
        <v>333</v>
      </c>
      <c r="F30" s="101">
        <f t="shared" si="9"/>
        <v>337</v>
      </c>
      <c r="G30" s="101">
        <f t="shared" si="9"/>
        <v>348</v>
      </c>
      <c r="H30" s="101">
        <f t="shared" si="9"/>
        <v>381</v>
      </c>
      <c r="I30" s="101">
        <f t="shared" si="9"/>
        <v>390</v>
      </c>
      <c r="J30" s="101">
        <f t="shared" si="9"/>
        <v>422</v>
      </c>
      <c r="K30" s="101">
        <f t="shared" si="9"/>
        <v>408</v>
      </c>
      <c r="L30" s="101">
        <f t="shared" ref="L30" si="10">SUM(L27:L29)</f>
        <v>425</v>
      </c>
    </row>
    <row r="31" spans="2:12" s="27" customFormat="1" ht="6.95" customHeight="1" x14ac:dyDescent="0.2">
      <c r="B31" s="92"/>
      <c r="C31" s="19"/>
      <c r="D31" s="19"/>
      <c r="E31" s="19"/>
      <c r="F31" s="19"/>
      <c r="G31" s="19"/>
      <c r="H31" s="19"/>
      <c r="I31" s="19"/>
      <c r="J31" s="19"/>
      <c r="K31" s="19"/>
      <c r="L31" s="19"/>
    </row>
    <row r="32" spans="2:12" ht="20.100000000000001" customHeight="1" x14ac:dyDescent="0.2">
      <c r="B32" s="161" t="s">
        <v>79</v>
      </c>
      <c r="C32" s="164"/>
      <c r="D32" s="164"/>
      <c r="E32" s="164"/>
      <c r="F32" s="164"/>
      <c r="G32" s="164"/>
      <c r="H32" s="164"/>
      <c r="I32" s="164"/>
      <c r="J32" s="164"/>
      <c r="K32" s="164"/>
      <c r="L32" s="164"/>
    </row>
    <row r="33" spans="2:12" ht="20.100000000000001" customHeight="1" x14ac:dyDescent="0.2">
      <c r="B33" s="83" t="s">
        <v>80</v>
      </c>
      <c r="C33" s="88">
        <v>76</v>
      </c>
      <c r="D33" s="88">
        <v>72</v>
      </c>
      <c r="E33" s="88">
        <v>75</v>
      </c>
      <c r="F33" s="88">
        <v>69</v>
      </c>
      <c r="G33" s="88">
        <v>80</v>
      </c>
      <c r="H33" s="88">
        <v>89</v>
      </c>
      <c r="I33" s="88">
        <v>99</v>
      </c>
      <c r="J33" s="88">
        <v>116</v>
      </c>
      <c r="K33" s="88">
        <v>105</v>
      </c>
      <c r="L33" s="88">
        <v>115</v>
      </c>
    </row>
    <row r="34" spans="2:12" ht="20.100000000000001" customHeight="1" x14ac:dyDescent="0.2">
      <c r="B34" s="83" t="s">
        <v>424</v>
      </c>
      <c r="C34" s="106">
        <v>6</v>
      </c>
      <c r="D34" s="106">
        <v>5</v>
      </c>
      <c r="E34" s="106">
        <v>5</v>
      </c>
      <c r="F34" s="106">
        <v>5</v>
      </c>
      <c r="G34" s="106">
        <v>7</v>
      </c>
      <c r="H34" s="106">
        <v>8</v>
      </c>
      <c r="I34" s="106">
        <v>10</v>
      </c>
      <c r="J34" s="106">
        <v>11</v>
      </c>
      <c r="K34" s="106">
        <v>12</v>
      </c>
      <c r="L34" s="106">
        <v>12</v>
      </c>
    </row>
    <row r="35" spans="2:12" ht="20.100000000000001" customHeight="1" x14ac:dyDescent="0.2">
      <c r="B35" s="91" t="s">
        <v>205</v>
      </c>
      <c r="C35" s="107">
        <f>SUM(C33:C34)</f>
        <v>82</v>
      </c>
      <c r="D35" s="107">
        <f t="shared" ref="D35:I35" si="11">SUM(D33:D34)</f>
        <v>77</v>
      </c>
      <c r="E35" s="107">
        <f t="shared" si="11"/>
        <v>80</v>
      </c>
      <c r="F35" s="107">
        <f t="shared" si="11"/>
        <v>74</v>
      </c>
      <c r="G35" s="107">
        <f t="shared" si="11"/>
        <v>87</v>
      </c>
      <c r="H35" s="107">
        <f t="shared" si="11"/>
        <v>97</v>
      </c>
      <c r="I35" s="107">
        <f t="shared" si="11"/>
        <v>109</v>
      </c>
      <c r="J35" s="107">
        <f>SUM(J33:J34)</f>
        <v>127</v>
      </c>
      <c r="K35" s="107">
        <f>SUM(K33:K34)</f>
        <v>117</v>
      </c>
      <c r="L35" s="107">
        <f>SUM(L33:L34)</f>
        <v>127</v>
      </c>
    </row>
    <row r="36" spans="2:12" ht="9.75" customHeight="1" thickBot="1" x14ac:dyDescent="0.25">
      <c r="B36" s="232"/>
      <c r="C36" s="235"/>
      <c r="D36" s="235"/>
      <c r="E36" s="235"/>
      <c r="F36" s="235"/>
      <c r="G36" s="235"/>
      <c r="H36" s="106"/>
      <c r="I36" s="235"/>
      <c r="J36" s="235"/>
      <c r="K36" s="235"/>
      <c r="L36" s="235"/>
    </row>
    <row r="37" spans="2:12" ht="4.5" customHeight="1" x14ac:dyDescent="0.2">
      <c r="B37" s="98"/>
      <c r="C37" s="99"/>
      <c r="D37" s="99"/>
      <c r="E37" s="99"/>
      <c r="F37" s="99"/>
      <c r="G37" s="99"/>
      <c r="H37" s="454"/>
      <c r="I37" s="99"/>
      <c r="J37" s="99"/>
      <c r="K37" s="99"/>
      <c r="L37" s="99"/>
    </row>
    <row r="38" spans="2:12" ht="33.75" customHeight="1" x14ac:dyDescent="0.2">
      <c r="B38" s="1023" t="s">
        <v>420</v>
      </c>
      <c r="C38" s="1023"/>
      <c r="D38" s="1023"/>
      <c r="E38" s="1023"/>
      <c r="F38" s="1023"/>
      <c r="G38" s="1023"/>
      <c r="H38" s="435"/>
      <c r="I38" s="700"/>
      <c r="J38" s="715"/>
      <c r="K38" s="725"/>
      <c r="L38" s="762"/>
    </row>
    <row r="39" spans="2:12" ht="14.1" customHeight="1" x14ac:dyDescent="0.2">
      <c r="B39" s="76" t="s">
        <v>314</v>
      </c>
    </row>
    <row r="40" spans="2:12" ht="14.1" customHeight="1" x14ac:dyDescent="0.2">
      <c r="B40" s="76" t="s">
        <v>313</v>
      </c>
    </row>
    <row r="41" spans="2:12" ht="14.1" customHeight="1" x14ac:dyDescent="0.2">
      <c r="B41" s="76" t="s">
        <v>348</v>
      </c>
    </row>
    <row r="42" spans="2:12" ht="14.1" customHeight="1" x14ac:dyDescent="0.2">
      <c r="B42" s="13" t="s">
        <v>293</v>
      </c>
    </row>
  </sheetData>
  <customSheetViews>
    <customSheetView guid="{C6DB9338-125F-4216-B781-9736B7EB9E61}" scale="130" showPageBreaks="1" showGridLines="0" printArea="1" view="pageBreakPreview" topLeftCell="A25">
      <selection activeCell="F13" sqref="F13"/>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9" orientation="portrait" r:id="rId2"/>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rgb="FF0000FF"/>
  </sheetPr>
  <dimension ref="B2:N36"/>
  <sheetViews>
    <sheetView showGridLines="0" view="pageBreakPreview" zoomScale="90" zoomScaleNormal="100" zoomScaleSheetLayoutView="90" workbookViewId="0">
      <selection activeCell="G27" sqref="G27"/>
    </sheetView>
  </sheetViews>
  <sheetFormatPr baseColWidth="10" defaultRowHeight="12.75" x14ac:dyDescent="0.2"/>
  <cols>
    <col min="1" max="1" width="3.85546875" style="19" customWidth="1"/>
    <col min="2" max="2" width="19.85546875" style="19" customWidth="1"/>
    <col min="3" max="12" width="12.7109375" style="19" customWidth="1"/>
    <col min="13" max="13" width="2.7109375" style="19" customWidth="1"/>
    <col min="14" max="253" width="11.42578125" style="19"/>
    <col min="254" max="254" width="16" style="19" customWidth="1"/>
    <col min="255" max="509" width="11.42578125" style="19"/>
    <col min="510" max="510" width="16" style="19" customWidth="1"/>
    <col min="511" max="765" width="11.42578125" style="19"/>
    <col min="766" max="766" width="16" style="19" customWidth="1"/>
    <col min="767" max="1021" width="11.42578125" style="19"/>
    <col min="1022" max="1022" width="16" style="19" customWidth="1"/>
    <col min="1023" max="1277" width="11.42578125" style="19"/>
    <col min="1278" max="1278" width="16" style="19" customWidth="1"/>
    <col min="1279" max="1533" width="11.42578125" style="19"/>
    <col min="1534" max="1534" width="16" style="19" customWidth="1"/>
    <col min="1535" max="1789" width="11.42578125" style="19"/>
    <col min="1790" max="1790" width="16" style="19" customWidth="1"/>
    <col min="1791" max="2045" width="11.42578125" style="19"/>
    <col min="2046" max="2046" width="16" style="19" customWidth="1"/>
    <col min="2047" max="2301" width="11.42578125" style="19"/>
    <col min="2302" max="2302" width="16" style="19" customWidth="1"/>
    <col min="2303" max="2557" width="11.42578125" style="19"/>
    <col min="2558" max="2558" width="16" style="19" customWidth="1"/>
    <col min="2559" max="2813" width="11.42578125" style="19"/>
    <col min="2814" max="2814" width="16" style="19" customWidth="1"/>
    <col min="2815" max="3069" width="11.42578125" style="19"/>
    <col min="3070" max="3070" width="16" style="19" customWidth="1"/>
    <col min="3071" max="3325" width="11.42578125" style="19"/>
    <col min="3326" max="3326" width="16" style="19" customWidth="1"/>
    <col min="3327" max="3581" width="11.42578125" style="19"/>
    <col min="3582" max="3582" width="16" style="19" customWidth="1"/>
    <col min="3583" max="3837" width="11.42578125" style="19"/>
    <col min="3838" max="3838" width="16" style="19" customWidth="1"/>
    <col min="3839" max="4093" width="11.42578125" style="19"/>
    <col min="4094" max="4094" width="16" style="19" customWidth="1"/>
    <col min="4095" max="4349" width="11.42578125" style="19"/>
    <col min="4350" max="4350" width="16" style="19" customWidth="1"/>
    <col min="4351" max="4605" width="11.42578125" style="19"/>
    <col min="4606" max="4606" width="16" style="19" customWidth="1"/>
    <col min="4607" max="4861" width="11.42578125" style="19"/>
    <col min="4862" max="4862" width="16" style="19" customWidth="1"/>
    <col min="4863" max="5117" width="11.42578125" style="19"/>
    <col min="5118" max="5118" width="16" style="19" customWidth="1"/>
    <col min="5119" max="5373" width="11.42578125" style="19"/>
    <col min="5374" max="5374" width="16" style="19" customWidth="1"/>
    <col min="5375" max="5629" width="11.42578125" style="19"/>
    <col min="5630" max="5630" width="16" style="19" customWidth="1"/>
    <col min="5631" max="5885" width="11.42578125" style="19"/>
    <col min="5886" max="5886" width="16" style="19" customWidth="1"/>
    <col min="5887" max="6141" width="11.42578125" style="19"/>
    <col min="6142" max="6142" width="16" style="19" customWidth="1"/>
    <col min="6143" max="6397" width="11.42578125" style="19"/>
    <col min="6398" max="6398" width="16" style="19" customWidth="1"/>
    <col min="6399" max="6653" width="11.42578125" style="19"/>
    <col min="6654" max="6654" width="16" style="19" customWidth="1"/>
    <col min="6655" max="6909" width="11.42578125" style="19"/>
    <col min="6910" max="6910" width="16" style="19" customWidth="1"/>
    <col min="6911" max="7165" width="11.42578125" style="19"/>
    <col min="7166" max="7166" width="16" style="19" customWidth="1"/>
    <col min="7167" max="7421" width="11.42578125" style="19"/>
    <col min="7422" max="7422" width="16" style="19" customWidth="1"/>
    <col min="7423" max="7677" width="11.42578125" style="19"/>
    <col min="7678" max="7678" width="16" style="19" customWidth="1"/>
    <col min="7679" max="7933" width="11.42578125" style="19"/>
    <col min="7934" max="7934" width="16" style="19" customWidth="1"/>
    <col min="7935" max="8189" width="11.42578125" style="19"/>
    <col min="8190" max="8190" width="16" style="19" customWidth="1"/>
    <col min="8191" max="8445" width="11.42578125" style="19"/>
    <col min="8446" max="8446" width="16" style="19" customWidth="1"/>
    <col min="8447" max="8701" width="11.42578125" style="19"/>
    <col min="8702" max="8702" width="16" style="19" customWidth="1"/>
    <col min="8703" max="8957" width="11.42578125" style="19"/>
    <col min="8958" max="8958" width="16" style="19" customWidth="1"/>
    <col min="8959" max="9213" width="11.42578125" style="19"/>
    <col min="9214" max="9214" width="16" style="19" customWidth="1"/>
    <col min="9215" max="9469" width="11.42578125" style="19"/>
    <col min="9470" max="9470" width="16" style="19" customWidth="1"/>
    <col min="9471" max="9725" width="11.42578125" style="19"/>
    <col min="9726" max="9726" width="16" style="19" customWidth="1"/>
    <col min="9727" max="9981" width="11.42578125" style="19"/>
    <col min="9982" max="9982" width="16" style="19" customWidth="1"/>
    <col min="9983" max="10237" width="11.42578125" style="19"/>
    <col min="10238" max="10238" width="16" style="19" customWidth="1"/>
    <col min="10239" max="10493" width="11.42578125" style="19"/>
    <col min="10494" max="10494" width="16" style="19" customWidth="1"/>
    <col min="10495" max="10749" width="11.42578125" style="19"/>
    <col min="10750" max="10750" width="16" style="19" customWidth="1"/>
    <col min="10751" max="11005" width="11.42578125" style="19"/>
    <col min="11006" max="11006" width="16" style="19" customWidth="1"/>
    <col min="11007" max="11261" width="11.42578125" style="19"/>
    <col min="11262" max="11262" width="16" style="19" customWidth="1"/>
    <col min="11263" max="11517" width="11.42578125" style="19"/>
    <col min="11518" max="11518" width="16" style="19" customWidth="1"/>
    <col min="11519" max="11773" width="11.42578125" style="19"/>
    <col min="11774" max="11774" width="16" style="19" customWidth="1"/>
    <col min="11775" max="12029" width="11.42578125" style="19"/>
    <col min="12030" max="12030" width="16" style="19" customWidth="1"/>
    <col min="12031" max="12285" width="11.42578125" style="19"/>
    <col min="12286" max="12286" width="16" style="19" customWidth="1"/>
    <col min="12287" max="12541" width="11.42578125" style="19"/>
    <col min="12542" max="12542" width="16" style="19" customWidth="1"/>
    <col min="12543" max="12797" width="11.42578125" style="19"/>
    <col min="12798" max="12798" width="16" style="19" customWidth="1"/>
    <col min="12799" max="13053" width="11.42578125" style="19"/>
    <col min="13054" max="13054" width="16" style="19" customWidth="1"/>
    <col min="13055" max="13309" width="11.42578125" style="19"/>
    <col min="13310" max="13310" width="16" style="19" customWidth="1"/>
    <col min="13311" max="13565" width="11.42578125" style="19"/>
    <col min="13566" max="13566" width="16" style="19" customWidth="1"/>
    <col min="13567" max="13821" width="11.42578125" style="19"/>
    <col min="13822" max="13822" width="16" style="19" customWidth="1"/>
    <col min="13823" max="14077" width="11.42578125" style="19"/>
    <col min="14078" max="14078" width="16" style="19" customWidth="1"/>
    <col min="14079" max="14333" width="11.42578125" style="19"/>
    <col min="14334" max="14334" width="16" style="19" customWidth="1"/>
    <col min="14335" max="14589" width="11.42578125" style="19"/>
    <col min="14590" max="14590" width="16" style="19" customWidth="1"/>
    <col min="14591" max="14845" width="11.42578125" style="19"/>
    <col min="14846" max="14846" width="16" style="19" customWidth="1"/>
    <col min="14847" max="15101" width="11.42578125" style="19"/>
    <col min="15102" max="15102" width="16" style="19" customWidth="1"/>
    <col min="15103" max="15357" width="11.42578125" style="19"/>
    <col min="15358" max="15358" width="16" style="19" customWidth="1"/>
    <col min="15359" max="15613" width="11.42578125" style="19"/>
    <col min="15614" max="15614" width="16" style="19" customWidth="1"/>
    <col min="15615" max="15869" width="11.42578125" style="19"/>
    <col min="15870" max="15870" width="16" style="19" customWidth="1"/>
    <col min="15871" max="16125" width="11.42578125" style="19"/>
    <col min="16126" max="16126" width="16" style="19" customWidth="1"/>
    <col min="16127" max="16384" width="11.42578125" style="19"/>
  </cols>
  <sheetData>
    <row r="2" spans="2:14" ht="15.75" x14ac:dyDescent="0.25">
      <c r="B2" s="90" t="s">
        <v>140</v>
      </c>
      <c r="F2" s="701"/>
      <c r="N2" s="53" t="s">
        <v>188</v>
      </c>
    </row>
    <row r="3" spans="2:14" ht="15" x14ac:dyDescent="0.2">
      <c r="B3" s="358" t="s">
        <v>238</v>
      </c>
      <c r="C3" s="27"/>
      <c r="D3" s="27"/>
      <c r="E3" s="27"/>
      <c r="F3" s="27"/>
      <c r="G3" s="27"/>
      <c r="H3" s="27"/>
      <c r="I3" s="27"/>
      <c r="J3" s="27"/>
      <c r="K3" s="27"/>
      <c r="L3" s="27"/>
    </row>
    <row r="4" spans="2:14" ht="8.1" customHeight="1" x14ac:dyDescent="0.2">
      <c r="C4" s="27"/>
      <c r="D4" s="27"/>
      <c r="E4" s="27"/>
      <c r="F4" s="27"/>
      <c r="G4" s="27"/>
      <c r="H4" s="27"/>
      <c r="I4" s="27"/>
      <c r="J4" s="27"/>
      <c r="K4" s="27"/>
      <c r="L4" s="27"/>
    </row>
    <row r="5" spans="2:14" ht="27" customHeight="1" x14ac:dyDescent="0.2">
      <c r="B5" s="349" t="s">
        <v>135</v>
      </c>
      <c r="C5" s="365">
        <v>2010</v>
      </c>
      <c r="D5" s="365">
        <v>2011</v>
      </c>
      <c r="E5" s="365">
        <v>2012</v>
      </c>
      <c r="F5" s="365">
        <v>2013</v>
      </c>
      <c r="G5" s="365">
        <v>2014</v>
      </c>
      <c r="H5" s="365">
        <v>2015</v>
      </c>
      <c r="I5" s="365">
        <v>2016</v>
      </c>
      <c r="J5" s="365">
        <v>2017</v>
      </c>
      <c r="K5" s="365" t="s">
        <v>472</v>
      </c>
      <c r="L5" s="365" t="s">
        <v>469</v>
      </c>
    </row>
    <row r="6" spans="2:14" ht="26.25" customHeight="1" x14ac:dyDescent="0.2">
      <c r="B6" s="355" t="s">
        <v>53</v>
      </c>
      <c r="C6" s="366">
        <f t="shared" ref="C6:I6" si="0">C12+C17+C19+C24+C29</f>
        <v>1433</v>
      </c>
      <c r="D6" s="366">
        <f t="shared" si="0"/>
        <v>1507</v>
      </c>
      <c r="E6" s="366">
        <f t="shared" si="0"/>
        <v>1661</v>
      </c>
      <c r="F6" s="366">
        <f t="shared" si="0"/>
        <v>1698</v>
      </c>
      <c r="G6" s="366">
        <f t="shared" si="0"/>
        <v>1641</v>
      </c>
      <c r="H6" s="366">
        <f t="shared" si="0"/>
        <v>1631</v>
      </c>
      <c r="I6" s="366">
        <f t="shared" si="0"/>
        <v>1716</v>
      </c>
      <c r="J6" s="366">
        <f t="shared" ref="J6:K6" si="1">J12+J17+J19+J24+J29</f>
        <v>1787</v>
      </c>
      <c r="K6" s="366">
        <f t="shared" si="1"/>
        <v>1764</v>
      </c>
      <c r="L6" s="366">
        <f t="shared" ref="L6" si="2">L12+L17+L19+L24+L29</f>
        <v>1809</v>
      </c>
    </row>
    <row r="7" spans="2:14" ht="3" customHeight="1" thickBot="1" x14ac:dyDescent="0.25">
      <c r="B7" s="223"/>
      <c r="C7" s="223"/>
      <c r="D7" s="223"/>
      <c r="E7" s="223"/>
      <c r="F7" s="223"/>
      <c r="G7" s="223"/>
      <c r="H7" s="24"/>
      <c r="I7" s="223"/>
      <c r="J7" s="223"/>
      <c r="K7" s="223"/>
      <c r="L7" s="223"/>
    </row>
    <row r="8" spans="2:14" ht="24.95" customHeight="1" x14ac:dyDescent="0.2">
      <c r="B8" s="161" t="s">
        <v>66</v>
      </c>
      <c r="C8" s="310"/>
      <c r="D8" s="310"/>
      <c r="E8" s="310"/>
      <c r="F8" s="310"/>
      <c r="G8" s="310"/>
      <c r="H8" s="457"/>
      <c r="I8" s="310"/>
      <c r="J8" s="310"/>
      <c r="K8" s="310"/>
      <c r="L8" s="310"/>
    </row>
    <row r="9" spans="2:14" ht="24.95" customHeight="1" x14ac:dyDescent="0.2">
      <c r="B9" s="83" t="s">
        <v>67</v>
      </c>
      <c r="C9" s="98">
        <v>7</v>
      </c>
      <c r="D9" s="98">
        <v>7</v>
      </c>
      <c r="E9" s="98">
        <v>10</v>
      </c>
      <c r="F9" s="98">
        <v>12</v>
      </c>
      <c r="G9" s="98">
        <v>12</v>
      </c>
      <c r="H9" s="98">
        <v>12</v>
      </c>
      <c r="I9" s="98">
        <v>13</v>
      </c>
      <c r="J9" s="98">
        <v>13</v>
      </c>
      <c r="K9" s="98">
        <v>10</v>
      </c>
      <c r="L9" s="98">
        <v>10</v>
      </c>
    </row>
    <row r="10" spans="2:14" ht="24.95" customHeight="1" x14ac:dyDescent="0.2">
      <c r="B10" s="83" t="s">
        <v>68</v>
      </c>
      <c r="C10" s="98">
        <v>173</v>
      </c>
      <c r="D10" s="98">
        <v>225</v>
      </c>
      <c r="E10" s="98">
        <v>260</v>
      </c>
      <c r="F10" s="98">
        <v>316</v>
      </c>
      <c r="G10" s="98">
        <v>368</v>
      </c>
      <c r="H10" s="98">
        <v>317</v>
      </c>
      <c r="I10" s="98">
        <v>287</v>
      </c>
      <c r="J10" s="98">
        <v>341</v>
      </c>
      <c r="K10" s="98">
        <v>347</v>
      </c>
      <c r="L10" s="98">
        <v>334</v>
      </c>
    </row>
    <row r="11" spans="2:14" ht="24.95" customHeight="1" x14ac:dyDescent="0.2">
      <c r="B11" s="83" t="s">
        <v>32</v>
      </c>
      <c r="C11" s="98">
        <v>6</v>
      </c>
      <c r="D11" s="98">
        <v>4</v>
      </c>
      <c r="E11" s="98">
        <v>4</v>
      </c>
      <c r="F11" s="98">
        <v>5</v>
      </c>
      <c r="G11" s="98">
        <v>4</v>
      </c>
      <c r="H11" s="98">
        <v>4</v>
      </c>
      <c r="I11" s="98">
        <v>5</v>
      </c>
      <c r="J11" s="98">
        <v>7</v>
      </c>
      <c r="K11" s="98">
        <v>7</v>
      </c>
      <c r="L11" s="98">
        <v>8</v>
      </c>
    </row>
    <row r="12" spans="2:14" ht="24.95" customHeight="1" x14ac:dyDescent="0.2">
      <c r="B12" s="91" t="s">
        <v>205</v>
      </c>
      <c r="C12" s="373">
        <f>SUM(C9:C11)</f>
        <v>186</v>
      </c>
      <c r="D12" s="373">
        <f t="shared" ref="D12:K12" si="3">SUM(D9:D11)</f>
        <v>236</v>
      </c>
      <c r="E12" s="373">
        <f t="shared" si="3"/>
        <v>274</v>
      </c>
      <c r="F12" s="373">
        <f t="shared" si="3"/>
        <v>333</v>
      </c>
      <c r="G12" s="373">
        <f t="shared" si="3"/>
        <v>384</v>
      </c>
      <c r="H12" s="373">
        <f t="shared" si="3"/>
        <v>333</v>
      </c>
      <c r="I12" s="373">
        <f t="shared" si="3"/>
        <v>305</v>
      </c>
      <c r="J12" s="373">
        <f t="shared" si="3"/>
        <v>361</v>
      </c>
      <c r="K12" s="373">
        <f t="shared" si="3"/>
        <v>364</v>
      </c>
      <c r="L12" s="373">
        <f t="shared" ref="L12" si="4">SUM(L9:L11)</f>
        <v>352</v>
      </c>
    </row>
    <row r="13" spans="2:14" ht="6.95" customHeight="1" x14ac:dyDescent="0.2">
      <c r="B13" s="83"/>
      <c r="C13" s="98"/>
      <c r="D13" s="98"/>
      <c r="E13" s="98"/>
      <c r="F13" s="98"/>
      <c r="G13" s="98"/>
      <c r="H13" s="98"/>
      <c r="I13" s="98"/>
      <c r="J13" s="98"/>
      <c r="K13" s="98"/>
      <c r="L13" s="98"/>
    </row>
    <row r="14" spans="2:14" ht="24.95" customHeight="1" x14ac:dyDescent="0.2">
      <c r="B14" s="161" t="s">
        <v>69</v>
      </c>
      <c r="C14" s="372"/>
      <c r="D14" s="372"/>
      <c r="E14" s="372"/>
      <c r="F14" s="372"/>
      <c r="G14" s="372"/>
      <c r="H14" s="372"/>
      <c r="I14" s="372"/>
      <c r="J14" s="372"/>
      <c r="K14" s="372"/>
      <c r="L14" s="372"/>
    </row>
    <row r="15" spans="2:14" ht="24.95" customHeight="1" x14ac:dyDescent="0.2">
      <c r="B15" s="83" t="s">
        <v>70</v>
      </c>
      <c r="C15" s="98">
        <v>45</v>
      </c>
      <c r="D15" s="98">
        <v>60</v>
      </c>
      <c r="E15" s="98">
        <v>54</v>
      </c>
      <c r="F15" s="98">
        <v>51</v>
      </c>
      <c r="G15" s="98">
        <v>56</v>
      </c>
      <c r="H15" s="98">
        <v>43</v>
      </c>
      <c r="I15" s="98">
        <v>53</v>
      </c>
      <c r="J15" s="98">
        <v>44</v>
      </c>
      <c r="K15" s="98">
        <v>40</v>
      </c>
      <c r="L15" s="98">
        <v>55</v>
      </c>
    </row>
    <row r="16" spans="2:14" ht="24.95" customHeight="1" x14ac:dyDescent="0.2">
      <c r="B16" s="83" t="s">
        <v>71</v>
      </c>
      <c r="C16" s="98">
        <v>4</v>
      </c>
      <c r="D16" s="98">
        <v>3</v>
      </c>
      <c r="E16" s="98">
        <v>3</v>
      </c>
      <c r="F16" s="98">
        <v>3</v>
      </c>
      <c r="G16" s="98">
        <v>3</v>
      </c>
      <c r="H16" s="98">
        <v>3</v>
      </c>
      <c r="I16" s="98">
        <v>3</v>
      </c>
      <c r="J16" s="98">
        <v>4</v>
      </c>
      <c r="K16" s="98">
        <v>4</v>
      </c>
      <c r="L16" s="98">
        <v>4</v>
      </c>
    </row>
    <row r="17" spans="2:13" ht="24.95" customHeight="1" x14ac:dyDescent="0.2">
      <c r="B17" s="91" t="s">
        <v>205</v>
      </c>
      <c r="C17" s="373">
        <f>SUM(C15:C16)</f>
        <v>49</v>
      </c>
      <c r="D17" s="373">
        <f t="shared" ref="D17:K17" si="5">SUM(D15:D16)</f>
        <v>63</v>
      </c>
      <c r="E17" s="373">
        <f>SUM(E15:E16)</f>
        <v>57</v>
      </c>
      <c r="F17" s="373">
        <f t="shared" si="5"/>
        <v>54</v>
      </c>
      <c r="G17" s="373">
        <f t="shared" si="5"/>
        <v>59</v>
      </c>
      <c r="H17" s="373">
        <f t="shared" si="5"/>
        <v>46</v>
      </c>
      <c r="I17" s="373">
        <f t="shared" si="5"/>
        <v>56</v>
      </c>
      <c r="J17" s="373">
        <f t="shared" si="5"/>
        <v>48</v>
      </c>
      <c r="K17" s="373">
        <f t="shared" si="5"/>
        <v>44</v>
      </c>
      <c r="L17" s="373">
        <f t="shared" ref="L17" si="6">SUM(L15:L16)</f>
        <v>59</v>
      </c>
      <c r="M17" s="94"/>
    </row>
    <row r="18" spans="2:13" ht="6.95" customHeight="1" x14ac:dyDescent="0.2">
      <c r="B18" s="83"/>
      <c r="C18" s="98"/>
      <c r="D18" s="98"/>
      <c r="E18" s="98"/>
      <c r="F18" s="98"/>
      <c r="G18" s="98"/>
      <c r="H18" s="98"/>
      <c r="I18" s="98"/>
      <c r="J18" s="98"/>
      <c r="K18" s="98"/>
      <c r="L18" s="98"/>
    </row>
    <row r="19" spans="2:13" ht="24.95" customHeight="1" x14ac:dyDescent="0.2">
      <c r="B19" s="161" t="s">
        <v>237</v>
      </c>
      <c r="C19" s="161">
        <v>676</v>
      </c>
      <c r="D19" s="161">
        <v>682</v>
      </c>
      <c r="E19" s="161">
        <v>768</v>
      </c>
      <c r="F19" s="161">
        <v>786</v>
      </c>
      <c r="G19" s="161">
        <v>721</v>
      </c>
      <c r="H19" s="161">
        <v>719</v>
      </c>
      <c r="I19" s="161">
        <v>800</v>
      </c>
      <c r="J19" s="161">
        <v>830</v>
      </c>
      <c r="K19" s="161">
        <v>830</v>
      </c>
      <c r="L19" s="161">
        <v>840</v>
      </c>
    </row>
    <row r="20" spans="2:13" s="27" customFormat="1" ht="24.95" customHeight="1" x14ac:dyDescent="0.2">
      <c r="B20" s="92"/>
      <c r="C20" s="92"/>
      <c r="D20" s="92"/>
      <c r="E20" s="92"/>
      <c r="F20" s="92"/>
      <c r="G20" s="92"/>
      <c r="H20" s="92"/>
      <c r="I20" s="92"/>
      <c r="J20" s="92"/>
      <c r="K20" s="92"/>
      <c r="L20" s="92"/>
    </row>
    <row r="21" spans="2:13" ht="24.95" customHeight="1" x14ac:dyDescent="0.2">
      <c r="B21" s="161" t="s">
        <v>72</v>
      </c>
      <c r="C21" s="372"/>
      <c r="D21" s="372"/>
      <c r="E21" s="372"/>
      <c r="F21" s="372"/>
      <c r="G21" s="372"/>
      <c r="H21" s="372"/>
      <c r="I21" s="372"/>
      <c r="J21" s="372"/>
      <c r="K21" s="372"/>
      <c r="L21" s="372"/>
    </row>
    <row r="22" spans="2:13" ht="24.95" customHeight="1" x14ac:dyDescent="0.2">
      <c r="B22" s="83" t="s">
        <v>73</v>
      </c>
      <c r="C22" s="98">
        <v>18</v>
      </c>
      <c r="D22" s="98">
        <v>25</v>
      </c>
      <c r="E22" s="98">
        <v>25</v>
      </c>
      <c r="F22" s="98">
        <v>26</v>
      </c>
      <c r="G22" s="98">
        <v>29</v>
      </c>
      <c r="H22" s="98">
        <v>24</v>
      </c>
      <c r="I22" s="98">
        <v>25</v>
      </c>
      <c r="J22" s="98">
        <v>25</v>
      </c>
      <c r="K22" s="98">
        <v>22</v>
      </c>
      <c r="L22" s="98">
        <v>25</v>
      </c>
    </row>
    <row r="23" spans="2:13" ht="24.95" customHeight="1" x14ac:dyDescent="0.2">
      <c r="B23" s="83" t="s">
        <v>74</v>
      </c>
      <c r="C23" s="98">
        <v>79</v>
      </c>
      <c r="D23" s="98">
        <v>80</v>
      </c>
      <c r="E23" s="98">
        <v>68</v>
      </c>
      <c r="F23" s="98">
        <v>59</v>
      </c>
      <c r="G23" s="98">
        <v>19</v>
      </c>
      <c r="H23" s="98">
        <v>11</v>
      </c>
      <c r="I23" s="98">
        <v>8</v>
      </c>
      <c r="J23" s="98">
        <v>9</v>
      </c>
      <c r="K23" s="98">
        <v>9</v>
      </c>
      <c r="L23" s="98">
        <v>8</v>
      </c>
    </row>
    <row r="24" spans="2:13" ht="24.95" customHeight="1" x14ac:dyDescent="0.2">
      <c r="B24" s="91" t="s">
        <v>205</v>
      </c>
      <c r="C24" s="373">
        <f>SUM(C22:C23)</f>
        <v>97</v>
      </c>
      <c r="D24" s="373">
        <f t="shared" ref="D24:K24" si="7">SUM(D22:D23)</f>
        <v>105</v>
      </c>
      <c r="E24" s="373">
        <f t="shared" si="7"/>
        <v>93</v>
      </c>
      <c r="F24" s="373">
        <f t="shared" si="7"/>
        <v>85</v>
      </c>
      <c r="G24" s="373">
        <f t="shared" si="7"/>
        <v>48</v>
      </c>
      <c r="H24" s="373">
        <f t="shared" si="7"/>
        <v>35</v>
      </c>
      <c r="I24" s="373">
        <f t="shared" si="7"/>
        <v>33</v>
      </c>
      <c r="J24" s="373">
        <f t="shared" si="7"/>
        <v>34</v>
      </c>
      <c r="K24" s="373">
        <f t="shared" si="7"/>
        <v>31</v>
      </c>
      <c r="L24" s="373">
        <f t="shared" ref="L24" si="8">SUM(L22:L23)</f>
        <v>33</v>
      </c>
    </row>
    <row r="25" spans="2:13" ht="6.95" customHeight="1" x14ac:dyDescent="0.2">
      <c r="B25" s="83"/>
      <c r="C25" s="98"/>
      <c r="D25" s="98"/>
      <c r="E25" s="98"/>
      <c r="F25" s="98"/>
      <c r="G25" s="98"/>
      <c r="H25" s="98"/>
      <c r="I25" s="98"/>
      <c r="J25" s="98"/>
      <c r="K25" s="98"/>
      <c r="L25" s="98"/>
    </row>
    <row r="26" spans="2:13" ht="24.95" customHeight="1" x14ac:dyDescent="0.2">
      <c r="B26" s="161" t="s">
        <v>79</v>
      </c>
      <c r="C26" s="372"/>
      <c r="D26" s="372"/>
      <c r="E26" s="372"/>
      <c r="F26" s="372"/>
      <c r="G26" s="372"/>
      <c r="H26" s="372"/>
      <c r="I26" s="372"/>
      <c r="J26" s="372"/>
      <c r="K26" s="372"/>
      <c r="L26" s="372"/>
    </row>
    <row r="27" spans="2:13" ht="24.95" customHeight="1" x14ac:dyDescent="0.2">
      <c r="B27" s="83" t="s">
        <v>80</v>
      </c>
      <c r="C27" s="98">
        <v>160</v>
      </c>
      <c r="D27" s="98">
        <v>168</v>
      </c>
      <c r="E27" s="98">
        <v>163</v>
      </c>
      <c r="F27" s="98">
        <v>163</v>
      </c>
      <c r="G27" s="98">
        <v>151</v>
      </c>
      <c r="H27" s="98">
        <v>171</v>
      </c>
      <c r="I27" s="98">
        <v>167</v>
      </c>
      <c r="J27" s="98">
        <v>171</v>
      </c>
      <c r="K27" s="98">
        <v>175</v>
      </c>
      <c r="L27" s="98">
        <v>175</v>
      </c>
    </row>
    <row r="28" spans="2:13" ht="24.95" customHeight="1" x14ac:dyDescent="0.2">
      <c r="B28" s="83" t="s">
        <v>424</v>
      </c>
      <c r="C28" s="98">
        <v>265</v>
      </c>
      <c r="D28" s="98">
        <v>253</v>
      </c>
      <c r="E28" s="98">
        <v>306</v>
      </c>
      <c r="F28" s="98">
        <v>277</v>
      </c>
      <c r="G28" s="98">
        <v>278</v>
      </c>
      <c r="H28" s="98">
        <v>327</v>
      </c>
      <c r="I28" s="98">
        <v>355</v>
      </c>
      <c r="J28" s="98">
        <v>343</v>
      </c>
      <c r="K28" s="98">
        <v>320</v>
      </c>
      <c r="L28" s="98">
        <v>350</v>
      </c>
    </row>
    <row r="29" spans="2:13" ht="24.95" customHeight="1" x14ac:dyDescent="0.2">
      <c r="B29" s="91" t="s">
        <v>205</v>
      </c>
      <c r="C29" s="373">
        <f>SUM(C27:C28)</f>
        <v>425</v>
      </c>
      <c r="D29" s="373">
        <f t="shared" ref="D29:I29" si="9">SUM(D27:D28)</f>
        <v>421</v>
      </c>
      <c r="E29" s="373">
        <f t="shared" si="9"/>
        <v>469</v>
      </c>
      <c r="F29" s="373">
        <f t="shared" si="9"/>
        <v>440</v>
      </c>
      <c r="G29" s="373">
        <f t="shared" si="9"/>
        <v>429</v>
      </c>
      <c r="H29" s="373">
        <f t="shared" si="9"/>
        <v>498</v>
      </c>
      <c r="I29" s="373">
        <f t="shared" si="9"/>
        <v>522</v>
      </c>
      <c r="J29" s="373">
        <f t="shared" ref="J29:K29" si="10">SUM(J27:J28)</f>
        <v>514</v>
      </c>
      <c r="K29" s="373">
        <f t="shared" si="10"/>
        <v>495</v>
      </c>
      <c r="L29" s="373">
        <f t="shared" ref="L29" si="11">SUM(L27:L28)</f>
        <v>525</v>
      </c>
    </row>
    <row r="30" spans="2:13" ht="7.5" customHeight="1" thickBot="1" x14ac:dyDescent="0.25">
      <c r="B30" s="226"/>
      <c r="C30" s="308"/>
      <c r="D30" s="308"/>
      <c r="E30" s="308"/>
      <c r="F30" s="308"/>
      <c r="G30" s="308"/>
      <c r="H30" s="442"/>
      <c r="I30" s="308"/>
      <c r="J30" s="308"/>
      <c r="K30" s="308"/>
      <c r="L30" s="308"/>
    </row>
    <row r="31" spans="2:13" ht="5.25" customHeight="1" x14ac:dyDescent="0.2">
      <c r="B31" s="25"/>
      <c r="C31" s="309"/>
      <c r="D31" s="309"/>
      <c r="E31" s="309"/>
      <c r="F31" s="309"/>
      <c r="G31" s="309"/>
      <c r="H31" s="456"/>
      <c r="I31" s="309"/>
      <c r="J31" s="309"/>
      <c r="K31" s="309"/>
      <c r="L31" s="309"/>
    </row>
    <row r="32" spans="2:13" ht="28.5" customHeight="1" x14ac:dyDescent="0.2">
      <c r="B32" s="1023" t="s">
        <v>420</v>
      </c>
      <c r="C32" s="1023"/>
      <c r="D32" s="1023"/>
      <c r="E32" s="1023"/>
      <c r="F32" s="1023"/>
      <c r="G32" s="1023"/>
      <c r="H32" s="435"/>
      <c r="I32" s="700"/>
      <c r="J32" s="715"/>
      <c r="K32" s="725"/>
      <c r="L32" s="762"/>
    </row>
    <row r="33" spans="2:12" ht="17.25" customHeight="1" x14ac:dyDescent="0.2">
      <c r="B33" s="76" t="s">
        <v>315</v>
      </c>
      <c r="C33" s="98"/>
      <c r="D33" s="98"/>
      <c r="E33" s="98"/>
      <c r="F33" s="98"/>
      <c r="G33" s="98"/>
      <c r="H33" s="98"/>
      <c r="I33" s="98"/>
      <c r="J33" s="98"/>
      <c r="K33" s="98"/>
      <c r="L33" s="98"/>
    </row>
    <row r="34" spans="2:12" ht="17.25" customHeight="1" x14ac:dyDescent="0.2">
      <c r="B34" s="76" t="s">
        <v>313</v>
      </c>
    </row>
    <row r="35" spans="2:12" ht="17.25" customHeight="1" x14ac:dyDescent="0.2">
      <c r="B35" s="76" t="s">
        <v>347</v>
      </c>
    </row>
    <row r="36" spans="2:12" ht="14.1" customHeight="1" x14ac:dyDescent="0.2">
      <c r="B36" s="13" t="s">
        <v>293</v>
      </c>
    </row>
  </sheetData>
  <customSheetViews>
    <customSheetView guid="{C6DB9338-125F-4216-B781-9736B7EB9E61}" scale="130" showPageBreaks="1" showGridLines="0" printArea="1" view="pageBreakPreview" topLeftCell="A18">
      <selection activeCell="D31" sqref="D31"/>
      <pageMargins left="0.19685039370078741"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2:G32"/>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60" orientation="portrait" r:id="rId2"/>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rgb="FF0000FF"/>
  </sheetPr>
  <dimension ref="B1:N41"/>
  <sheetViews>
    <sheetView showGridLines="0" view="pageBreakPreview" zoomScale="90" zoomScaleNormal="100" zoomScaleSheetLayoutView="90" workbookViewId="0">
      <selection activeCell="F1" sqref="F1"/>
    </sheetView>
  </sheetViews>
  <sheetFormatPr baseColWidth="10" defaultRowHeight="12.75" x14ac:dyDescent="0.2"/>
  <cols>
    <col min="1" max="1" width="3.140625" style="19" customWidth="1"/>
    <col min="2" max="2" width="22" style="19" customWidth="1"/>
    <col min="3" max="7" width="14.28515625" style="19" customWidth="1"/>
    <col min="8" max="12" width="12.7109375" style="19" customWidth="1"/>
    <col min="13" max="13" width="2.7109375" style="19" customWidth="1"/>
    <col min="14" max="254" width="11.42578125" style="19"/>
    <col min="255" max="255" width="14.5703125" style="19" customWidth="1"/>
    <col min="256" max="510" width="11.42578125" style="19"/>
    <col min="511" max="511" width="14.5703125" style="19" customWidth="1"/>
    <col min="512" max="766" width="11.42578125" style="19"/>
    <col min="767" max="767" width="14.5703125" style="19" customWidth="1"/>
    <col min="768" max="1022" width="11.42578125" style="19"/>
    <col min="1023" max="1023" width="14.5703125" style="19" customWidth="1"/>
    <col min="1024" max="1278" width="11.42578125" style="19"/>
    <col min="1279" max="1279" width="14.5703125" style="19" customWidth="1"/>
    <col min="1280" max="1534" width="11.42578125" style="19"/>
    <col min="1535" max="1535" width="14.5703125" style="19" customWidth="1"/>
    <col min="1536" max="1790" width="11.42578125" style="19"/>
    <col min="1791" max="1791" width="14.5703125" style="19" customWidth="1"/>
    <col min="1792" max="2046" width="11.42578125" style="19"/>
    <col min="2047" max="2047" width="14.5703125" style="19" customWidth="1"/>
    <col min="2048" max="2302" width="11.42578125" style="19"/>
    <col min="2303" max="2303" width="14.5703125" style="19" customWidth="1"/>
    <col min="2304" max="2558" width="11.42578125" style="19"/>
    <col min="2559" max="2559" width="14.5703125" style="19" customWidth="1"/>
    <col min="2560" max="2814" width="11.42578125" style="19"/>
    <col min="2815" max="2815" width="14.5703125" style="19" customWidth="1"/>
    <col min="2816" max="3070" width="11.42578125" style="19"/>
    <col min="3071" max="3071" width="14.5703125" style="19" customWidth="1"/>
    <col min="3072" max="3326" width="11.42578125" style="19"/>
    <col min="3327" max="3327" width="14.5703125" style="19" customWidth="1"/>
    <col min="3328" max="3582" width="11.42578125" style="19"/>
    <col min="3583" max="3583" width="14.5703125" style="19" customWidth="1"/>
    <col min="3584" max="3838" width="11.42578125" style="19"/>
    <col min="3839" max="3839" width="14.5703125" style="19" customWidth="1"/>
    <col min="3840" max="4094" width="11.42578125" style="19"/>
    <col min="4095" max="4095" width="14.5703125" style="19" customWidth="1"/>
    <col min="4096" max="4350" width="11.42578125" style="19"/>
    <col min="4351" max="4351" width="14.5703125" style="19" customWidth="1"/>
    <col min="4352" max="4606" width="11.42578125" style="19"/>
    <col min="4607" max="4607" width="14.5703125" style="19" customWidth="1"/>
    <col min="4608" max="4862" width="11.42578125" style="19"/>
    <col min="4863" max="4863" width="14.5703125" style="19" customWidth="1"/>
    <col min="4864" max="5118" width="11.42578125" style="19"/>
    <col min="5119" max="5119" width="14.5703125" style="19" customWidth="1"/>
    <col min="5120" max="5374" width="11.42578125" style="19"/>
    <col min="5375" max="5375" width="14.5703125" style="19" customWidth="1"/>
    <col min="5376" max="5630" width="11.42578125" style="19"/>
    <col min="5631" max="5631" width="14.5703125" style="19" customWidth="1"/>
    <col min="5632" max="5886" width="11.42578125" style="19"/>
    <col min="5887" max="5887" width="14.5703125" style="19" customWidth="1"/>
    <col min="5888" max="6142" width="11.42578125" style="19"/>
    <col min="6143" max="6143" width="14.5703125" style="19" customWidth="1"/>
    <col min="6144" max="6398" width="11.42578125" style="19"/>
    <col min="6399" max="6399" width="14.5703125" style="19" customWidth="1"/>
    <col min="6400" max="6654" width="11.42578125" style="19"/>
    <col min="6655" max="6655" width="14.5703125" style="19" customWidth="1"/>
    <col min="6656" max="6910" width="11.42578125" style="19"/>
    <col min="6911" max="6911" width="14.5703125" style="19" customWidth="1"/>
    <col min="6912" max="7166" width="11.42578125" style="19"/>
    <col min="7167" max="7167" width="14.5703125" style="19" customWidth="1"/>
    <col min="7168" max="7422" width="11.42578125" style="19"/>
    <col min="7423" max="7423" width="14.5703125" style="19" customWidth="1"/>
    <col min="7424" max="7678" width="11.42578125" style="19"/>
    <col min="7679" max="7679" width="14.5703125" style="19" customWidth="1"/>
    <col min="7680" max="7934" width="11.42578125" style="19"/>
    <col min="7935" max="7935" width="14.5703125" style="19" customWidth="1"/>
    <col min="7936" max="8190" width="11.42578125" style="19"/>
    <col min="8191" max="8191" width="14.5703125" style="19" customWidth="1"/>
    <col min="8192" max="8446" width="11.42578125" style="19"/>
    <col min="8447" max="8447" width="14.5703125" style="19" customWidth="1"/>
    <col min="8448" max="8702" width="11.42578125" style="19"/>
    <col min="8703" max="8703" width="14.5703125" style="19" customWidth="1"/>
    <col min="8704" max="8958" width="11.42578125" style="19"/>
    <col min="8959" max="8959" width="14.5703125" style="19" customWidth="1"/>
    <col min="8960" max="9214" width="11.42578125" style="19"/>
    <col min="9215" max="9215" width="14.5703125" style="19" customWidth="1"/>
    <col min="9216" max="9470" width="11.42578125" style="19"/>
    <col min="9471" max="9471" width="14.5703125" style="19" customWidth="1"/>
    <col min="9472" max="9726" width="11.42578125" style="19"/>
    <col min="9727" max="9727" width="14.5703125" style="19" customWidth="1"/>
    <col min="9728" max="9982" width="11.42578125" style="19"/>
    <col min="9983" max="9983" width="14.5703125" style="19" customWidth="1"/>
    <col min="9984" max="10238" width="11.42578125" style="19"/>
    <col min="10239" max="10239" width="14.5703125" style="19" customWidth="1"/>
    <col min="10240" max="10494" width="11.42578125" style="19"/>
    <col min="10495" max="10495" width="14.5703125" style="19" customWidth="1"/>
    <col min="10496" max="10750" width="11.42578125" style="19"/>
    <col min="10751" max="10751" width="14.5703125" style="19" customWidth="1"/>
    <col min="10752" max="11006" width="11.42578125" style="19"/>
    <col min="11007" max="11007" width="14.5703125" style="19" customWidth="1"/>
    <col min="11008" max="11262" width="11.42578125" style="19"/>
    <col min="11263" max="11263" width="14.5703125" style="19" customWidth="1"/>
    <col min="11264" max="11518" width="11.42578125" style="19"/>
    <col min="11519" max="11519" width="14.5703125" style="19" customWidth="1"/>
    <col min="11520" max="11774" width="11.42578125" style="19"/>
    <col min="11775" max="11775" width="14.5703125" style="19" customWidth="1"/>
    <col min="11776" max="12030" width="11.42578125" style="19"/>
    <col min="12031" max="12031" width="14.5703125" style="19" customWidth="1"/>
    <col min="12032" max="12286" width="11.42578125" style="19"/>
    <col min="12287" max="12287" width="14.5703125" style="19" customWidth="1"/>
    <col min="12288" max="12542" width="11.42578125" style="19"/>
    <col min="12543" max="12543" width="14.5703125" style="19" customWidth="1"/>
    <col min="12544" max="12798" width="11.42578125" style="19"/>
    <col min="12799" max="12799" width="14.5703125" style="19" customWidth="1"/>
    <col min="12800" max="13054" width="11.42578125" style="19"/>
    <col min="13055" max="13055" width="14.5703125" style="19" customWidth="1"/>
    <col min="13056" max="13310" width="11.42578125" style="19"/>
    <col min="13311" max="13311" width="14.5703125" style="19" customWidth="1"/>
    <col min="13312" max="13566" width="11.42578125" style="19"/>
    <col min="13567" max="13567" width="14.5703125" style="19" customWidth="1"/>
    <col min="13568" max="13822" width="11.42578125" style="19"/>
    <col min="13823" max="13823" width="14.5703125" style="19" customWidth="1"/>
    <col min="13824" max="14078" width="11.42578125" style="19"/>
    <col min="14079" max="14079" width="14.5703125" style="19" customWidth="1"/>
    <col min="14080" max="14334" width="11.42578125" style="19"/>
    <col min="14335" max="14335" width="14.5703125" style="19" customWidth="1"/>
    <col min="14336" max="14590" width="11.42578125" style="19"/>
    <col min="14591" max="14591" width="14.5703125" style="19" customWidth="1"/>
    <col min="14592" max="14846" width="11.42578125" style="19"/>
    <col min="14847" max="14847" width="14.5703125" style="19" customWidth="1"/>
    <col min="14848" max="15102" width="11.42578125" style="19"/>
    <col min="15103" max="15103" width="14.5703125" style="19" customWidth="1"/>
    <col min="15104" max="15358" width="11.42578125" style="19"/>
    <col min="15359" max="15359" width="14.5703125" style="19" customWidth="1"/>
    <col min="15360" max="15614" width="11.42578125" style="19"/>
    <col min="15615" max="15615" width="14.5703125" style="19" customWidth="1"/>
    <col min="15616" max="15870" width="11.42578125" style="19"/>
    <col min="15871" max="15871" width="14.5703125" style="19" customWidth="1"/>
    <col min="15872" max="16126" width="11.42578125" style="19"/>
    <col min="16127" max="16127" width="14.5703125" style="19" customWidth="1"/>
    <col min="16128" max="16384" width="11.42578125" style="19"/>
  </cols>
  <sheetData>
    <row r="1" spans="2:14" x14ac:dyDescent="0.2">
      <c r="C1" s="38"/>
      <c r="D1" s="38"/>
      <c r="E1" s="38"/>
      <c r="F1" s="38"/>
      <c r="G1" s="38"/>
      <c r="H1" s="38"/>
      <c r="I1" s="38"/>
      <c r="J1" s="38"/>
      <c r="K1" s="38"/>
      <c r="L1" s="38"/>
    </row>
    <row r="2" spans="2:14" ht="15.75" x14ac:dyDescent="0.25">
      <c r="B2" s="90" t="s">
        <v>141</v>
      </c>
      <c r="F2" s="701"/>
      <c r="N2" s="53" t="s">
        <v>188</v>
      </c>
    </row>
    <row r="3" spans="2:14" ht="15" x14ac:dyDescent="0.2">
      <c r="B3" s="358" t="s">
        <v>238</v>
      </c>
      <c r="C3" s="666"/>
      <c r="D3" s="666"/>
      <c r="E3" s="666"/>
      <c r="F3" s="666"/>
      <c r="G3" s="666"/>
      <c r="H3" s="666"/>
      <c r="I3" s="666"/>
      <c r="J3" s="666"/>
      <c r="K3" s="666"/>
      <c r="L3" s="666"/>
    </row>
    <row r="4" spans="2:14" ht="8.1" customHeight="1" x14ac:dyDescent="0.2"/>
    <row r="5" spans="2:14" ht="28.5" customHeight="1" x14ac:dyDescent="0.2">
      <c r="B5" s="349" t="s">
        <v>135</v>
      </c>
      <c r="C5" s="365">
        <v>2010</v>
      </c>
      <c r="D5" s="365">
        <v>2011</v>
      </c>
      <c r="E5" s="365">
        <v>2012</v>
      </c>
      <c r="F5" s="365">
        <v>2013</v>
      </c>
      <c r="G5" s="365">
        <v>2014</v>
      </c>
      <c r="H5" s="365">
        <v>2015</v>
      </c>
      <c r="I5" s="365">
        <v>2016</v>
      </c>
      <c r="J5" s="365">
        <v>2017</v>
      </c>
      <c r="K5" s="365" t="s">
        <v>458</v>
      </c>
      <c r="L5" s="365" t="s">
        <v>469</v>
      </c>
    </row>
    <row r="6" spans="2:14" ht="23.25" customHeight="1" x14ac:dyDescent="0.2">
      <c r="B6" s="356" t="s">
        <v>53</v>
      </c>
      <c r="C6" s="509">
        <f t="shared" ref="C6:I6" si="0">C12+C17+C19+C24+C29+C34</f>
        <v>8142</v>
      </c>
      <c r="D6" s="509">
        <f t="shared" si="0"/>
        <v>8546</v>
      </c>
      <c r="E6" s="509">
        <f t="shared" si="0"/>
        <v>8898</v>
      </c>
      <c r="F6" s="509">
        <f t="shared" si="0"/>
        <v>9155</v>
      </c>
      <c r="G6" s="509">
        <f t="shared" si="0"/>
        <v>9544</v>
      </c>
      <c r="H6" s="509">
        <f t="shared" si="0"/>
        <v>9791</v>
      </c>
      <c r="I6" s="509">
        <f t="shared" si="0"/>
        <v>9913</v>
      </c>
      <c r="J6" s="509">
        <f t="shared" ref="J6:L6" si="1">J12+J17+J19+J24+J29+J34</f>
        <v>10106</v>
      </c>
      <c r="K6" s="509">
        <f t="shared" si="1"/>
        <v>10378</v>
      </c>
      <c r="L6" s="509">
        <f t="shared" si="1"/>
        <v>10692</v>
      </c>
      <c r="M6" s="38"/>
    </row>
    <row r="7" spans="2:14" ht="3.75" customHeight="1" thickBot="1" x14ac:dyDescent="0.25">
      <c r="B7" s="223"/>
      <c r="C7" s="223"/>
      <c r="D7" s="223"/>
      <c r="E7" s="223"/>
      <c r="F7" s="223"/>
      <c r="G7" s="223"/>
      <c r="H7" s="24"/>
      <c r="I7" s="223"/>
      <c r="J7" s="223"/>
      <c r="K7" s="223"/>
      <c r="L7" s="223"/>
    </row>
    <row r="8" spans="2:14" ht="24.95" customHeight="1" x14ac:dyDescent="0.2">
      <c r="B8" s="161" t="s">
        <v>66</v>
      </c>
      <c r="C8" s="165"/>
      <c r="D8" s="165"/>
      <c r="E8" s="164"/>
      <c r="F8" s="164"/>
      <c r="G8" s="164"/>
      <c r="H8" s="458"/>
      <c r="I8" s="164"/>
      <c r="J8" s="164"/>
      <c r="K8" s="164"/>
      <c r="L8" s="164"/>
    </row>
    <row r="9" spans="2:14" ht="24.95" customHeight="1" x14ac:dyDescent="0.2">
      <c r="B9" s="83" t="s">
        <v>67</v>
      </c>
      <c r="C9" s="98">
        <v>80</v>
      </c>
      <c r="D9" s="98">
        <v>85</v>
      </c>
      <c r="E9" s="98">
        <v>98</v>
      </c>
      <c r="F9" s="98">
        <v>95</v>
      </c>
      <c r="G9" s="98">
        <v>88</v>
      </c>
      <c r="H9" s="98">
        <v>91</v>
      </c>
      <c r="I9" s="98">
        <v>93</v>
      </c>
      <c r="J9" s="98">
        <v>109</v>
      </c>
      <c r="K9" s="98">
        <v>123</v>
      </c>
      <c r="L9" s="98">
        <v>125</v>
      </c>
    </row>
    <row r="10" spans="2:14" ht="24.95" customHeight="1" x14ac:dyDescent="0.2">
      <c r="B10" s="83" t="s">
        <v>68</v>
      </c>
      <c r="C10" s="98">
        <v>709</v>
      </c>
      <c r="D10" s="98">
        <v>821</v>
      </c>
      <c r="E10" s="98">
        <v>843</v>
      </c>
      <c r="F10" s="98">
        <v>845</v>
      </c>
      <c r="G10" s="98">
        <v>842</v>
      </c>
      <c r="H10" s="98">
        <v>839</v>
      </c>
      <c r="I10" s="98">
        <v>834</v>
      </c>
      <c r="J10" s="98">
        <v>838</v>
      </c>
      <c r="K10" s="98">
        <v>860</v>
      </c>
      <c r="L10" s="98">
        <v>870</v>
      </c>
    </row>
    <row r="11" spans="2:14" ht="24.95" customHeight="1" x14ac:dyDescent="0.2">
      <c r="B11" s="83" t="s">
        <v>32</v>
      </c>
      <c r="C11" s="98">
        <v>145</v>
      </c>
      <c r="D11" s="98">
        <v>149</v>
      </c>
      <c r="E11" s="98">
        <v>174</v>
      </c>
      <c r="F11" s="98">
        <v>195</v>
      </c>
      <c r="G11" s="98">
        <v>207</v>
      </c>
      <c r="H11" s="98">
        <v>216</v>
      </c>
      <c r="I11" s="98">
        <v>217</v>
      </c>
      <c r="J11" s="98">
        <v>223</v>
      </c>
      <c r="K11" s="98">
        <v>226</v>
      </c>
      <c r="L11" s="98">
        <v>229</v>
      </c>
    </row>
    <row r="12" spans="2:14" ht="24.95" customHeight="1" x14ac:dyDescent="0.2">
      <c r="B12" s="91" t="s">
        <v>205</v>
      </c>
      <c r="C12" s="368">
        <f>SUM(C9:C11)</f>
        <v>934</v>
      </c>
      <c r="D12" s="368">
        <f t="shared" ref="D12:L12" si="2">SUM(D9:D11)</f>
        <v>1055</v>
      </c>
      <c r="E12" s="368">
        <f t="shared" si="2"/>
        <v>1115</v>
      </c>
      <c r="F12" s="368">
        <f t="shared" si="2"/>
        <v>1135</v>
      </c>
      <c r="G12" s="368">
        <f t="shared" si="2"/>
        <v>1137</v>
      </c>
      <c r="H12" s="368">
        <f t="shared" si="2"/>
        <v>1146</v>
      </c>
      <c r="I12" s="368">
        <f t="shared" si="2"/>
        <v>1144</v>
      </c>
      <c r="J12" s="368">
        <f t="shared" si="2"/>
        <v>1170</v>
      </c>
      <c r="K12" s="368">
        <f t="shared" si="2"/>
        <v>1209</v>
      </c>
      <c r="L12" s="368">
        <f t="shared" si="2"/>
        <v>1224</v>
      </c>
    </row>
    <row r="13" spans="2:14" ht="6.95" customHeight="1" x14ac:dyDescent="0.2">
      <c r="B13" s="83"/>
      <c r="C13" s="98"/>
      <c r="D13" s="98"/>
      <c r="E13" s="98"/>
      <c r="F13" s="98"/>
      <c r="G13" s="98"/>
      <c r="H13" s="98"/>
      <c r="I13" s="98"/>
      <c r="J13" s="98"/>
      <c r="K13" s="98"/>
      <c r="L13" s="98"/>
    </row>
    <row r="14" spans="2:14" ht="24.95" customHeight="1" x14ac:dyDescent="0.2">
      <c r="B14" s="161" t="s">
        <v>69</v>
      </c>
      <c r="C14" s="372"/>
      <c r="D14" s="372"/>
      <c r="E14" s="372"/>
      <c r="F14" s="372"/>
      <c r="G14" s="372"/>
      <c r="H14" s="372"/>
      <c r="I14" s="372"/>
      <c r="J14" s="372"/>
      <c r="K14" s="372"/>
      <c r="L14" s="372"/>
    </row>
    <row r="15" spans="2:14" ht="24.95" customHeight="1" x14ac:dyDescent="0.2">
      <c r="B15" s="83" t="s">
        <v>70</v>
      </c>
      <c r="C15" s="103">
        <v>55</v>
      </c>
      <c r="D15" s="103">
        <v>63</v>
      </c>
      <c r="E15" s="103">
        <v>58</v>
      </c>
      <c r="F15" s="103">
        <v>60</v>
      </c>
      <c r="G15" s="103">
        <v>52</v>
      </c>
      <c r="H15" s="103">
        <v>50</v>
      </c>
      <c r="I15" s="103">
        <v>47</v>
      </c>
      <c r="J15" s="103">
        <v>46</v>
      </c>
      <c r="K15" s="103">
        <v>50</v>
      </c>
      <c r="L15" s="103">
        <v>53</v>
      </c>
    </row>
    <row r="16" spans="2:14" ht="24.95" customHeight="1" x14ac:dyDescent="0.2">
      <c r="B16" s="83" t="s">
        <v>71</v>
      </c>
      <c r="C16" s="98">
        <v>78</v>
      </c>
      <c r="D16" s="98">
        <v>79</v>
      </c>
      <c r="E16" s="98">
        <v>81</v>
      </c>
      <c r="F16" s="98">
        <v>83</v>
      </c>
      <c r="G16" s="98">
        <v>85</v>
      </c>
      <c r="H16" s="98">
        <v>83</v>
      </c>
      <c r="I16" s="98">
        <v>82</v>
      </c>
      <c r="J16" s="98">
        <v>83</v>
      </c>
      <c r="K16" s="98">
        <v>85</v>
      </c>
      <c r="L16" s="98">
        <v>86</v>
      </c>
    </row>
    <row r="17" spans="2:12" ht="24.95" customHeight="1" x14ac:dyDescent="0.2">
      <c r="B17" s="91" t="s">
        <v>205</v>
      </c>
      <c r="C17" s="373">
        <f>SUM(C15:C16)</f>
        <v>133</v>
      </c>
      <c r="D17" s="373">
        <f t="shared" ref="D17:L17" si="3">SUM(D15:D16)</f>
        <v>142</v>
      </c>
      <c r="E17" s="373">
        <f t="shared" si="3"/>
        <v>139</v>
      </c>
      <c r="F17" s="373">
        <f t="shared" si="3"/>
        <v>143</v>
      </c>
      <c r="G17" s="373">
        <f t="shared" si="3"/>
        <v>137</v>
      </c>
      <c r="H17" s="373">
        <f t="shared" si="3"/>
        <v>133</v>
      </c>
      <c r="I17" s="373">
        <f t="shared" si="3"/>
        <v>129</v>
      </c>
      <c r="J17" s="373">
        <f t="shared" si="3"/>
        <v>129</v>
      </c>
      <c r="K17" s="373">
        <f t="shared" si="3"/>
        <v>135</v>
      </c>
      <c r="L17" s="373">
        <f t="shared" si="3"/>
        <v>139</v>
      </c>
    </row>
    <row r="18" spans="2:12" ht="6.95" customHeight="1" x14ac:dyDescent="0.2">
      <c r="B18" s="83"/>
      <c r="C18" s="98"/>
      <c r="D18" s="98"/>
      <c r="E18" s="98"/>
      <c r="F18" s="98"/>
      <c r="G18" s="98"/>
      <c r="H18" s="98"/>
      <c r="I18" s="98"/>
      <c r="J18" s="98"/>
      <c r="K18" s="98"/>
      <c r="L18" s="98"/>
    </row>
    <row r="19" spans="2:12" ht="24.95" customHeight="1" x14ac:dyDescent="0.2">
      <c r="B19" s="161" t="s">
        <v>239</v>
      </c>
      <c r="C19" s="159">
        <v>1980</v>
      </c>
      <c r="D19" s="159">
        <v>2055</v>
      </c>
      <c r="E19" s="159">
        <v>2100</v>
      </c>
      <c r="F19" s="159">
        <v>2100</v>
      </c>
      <c r="G19" s="159">
        <v>2250</v>
      </c>
      <c r="H19" s="159">
        <v>2335</v>
      </c>
      <c r="I19" s="159">
        <v>2345</v>
      </c>
      <c r="J19" s="159">
        <v>2340</v>
      </c>
      <c r="K19" s="159">
        <v>2375</v>
      </c>
      <c r="L19" s="159">
        <v>2410</v>
      </c>
    </row>
    <row r="20" spans="2:12" s="27" customFormat="1" ht="24.95" customHeight="1" x14ac:dyDescent="0.2">
      <c r="B20" s="92"/>
      <c r="C20" s="140"/>
      <c r="D20" s="140"/>
      <c r="E20" s="140"/>
      <c r="F20" s="140"/>
      <c r="G20" s="140"/>
      <c r="H20" s="140"/>
      <c r="I20" s="140"/>
      <c r="J20" s="140"/>
      <c r="K20" s="140"/>
      <c r="L20" s="140"/>
    </row>
    <row r="21" spans="2:12" ht="24.95" customHeight="1" x14ac:dyDescent="0.2">
      <c r="B21" s="161" t="s">
        <v>72</v>
      </c>
      <c r="C21" s="372"/>
      <c r="D21" s="372"/>
      <c r="E21" s="372"/>
      <c r="F21" s="372"/>
      <c r="G21" s="372"/>
      <c r="H21" s="372"/>
      <c r="I21" s="372"/>
      <c r="J21" s="372"/>
      <c r="K21" s="372"/>
      <c r="L21" s="372"/>
    </row>
    <row r="22" spans="2:12" ht="24.95" customHeight="1" x14ac:dyDescent="0.2">
      <c r="B22" s="83" t="s">
        <v>73</v>
      </c>
      <c r="C22" s="98">
        <v>207</v>
      </c>
      <c r="D22" s="98">
        <v>217</v>
      </c>
      <c r="E22" s="98">
        <v>216</v>
      </c>
      <c r="F22" s="98">
        <v>219</v>
      </c>
      <c r="G22" s="98">
        <v>252</v>
      </c>
      <c r="H22" s="98">
        <v>260</v>
      </c>
      <c r="I22" s="98">
        <v>246</v>
      </c>
      <c r="J22" s="98">
        <v>270</v>
      </c>
      <c r="K22" s="98">
        <v>263</v>
      </c>
      <c r="L22" s="98">
        <v>275</v>
      </c>
    </row>
    <row r="23" spans="2:12" ht="24.95" customHeight="1" x14ac:dyDescent="0.2">
      <c r="B23" s="83" t="s">
        <v>74</v>
      </c>
      <c r="C23" s="98">
        <v>79</v>
      </c>
      <c r="D23" s="98">
        <v>76</v>
      </c>
      <c r="E23" s="98">
        <v>88</v>
      </c>
      <c r="F23" s="98">
        <v>93</v>
      </c>
      <c r="G23" s="98">
        <v>115</v>
      </c>
      <c r="H23" s="98">
        <v>103</v>
      </c>
      <c r="I23" s="98">
        <v>103</v>
      </c>
      <c r="J23" s="98">
        <v>109</v>
      </c>
      <c r="K23" s="98">
        <v>106</v>
      </c>
      <c r="L23" s="98">
        <v>103</v>
      </c>
    </row>
    <row r="24" spans="2:12" ht="24.95" customHeight="1" x14ac:dyDescent="0.2">
      <c r="B24" s="91" t="s">
        <v>205</v>
      </c>
      <c r="C24" s="373">
        <f>SUM(C22:C23)</f>
        <v>286</v>
      </c>
      <c r="D24" s="373">
        <f t="shared" ref="D24:L24" si="4">SUM(D22:D23)</f>
        <v>293</v>
      </c>
      <c r="E24" s="373">
        <f t="shared" si="4"/>
        <v>304</v>
      </c>
      <c r="F24" s="373">
        <f t="shared" si="4"/>
        <v>312</v>
      </c>
      <c r="G24" s="373">
        <f t="shared" si="4"/>
        <v>367</v>
      </c>
      <c r="H24" s="373">
        <f t="shared" si="4"/>
        <v>363</v>
      </c>
      <c r="I24" s="373">
        <f t="shared" si="4"/>
        <v>349</v>
      </c>
      <c r="J24" s="373">
        <f t="shared" si="4"/>
        <v>379</v>
      </c>
      <c r="K24" s="373">
        <f t="shared" si="4"/>
        <v>369</v>
      </c>
      <c r="L24" s="373">
        <f t="shared" si="4"/>
        <v>378</v>
      </c>
    </row>
    <row r="25" spans="2:12" ht="6.95" customHeight="1" x14ac:dyDescent="0.2">
      <c r="B25" s="83"/>
      <c r="C25" s="98"/>
      <c r="D25" s="98"/>
      <c r="E25" s="98"/>
      <c r="F25" s="98"/>
      <c r="G25" s="98"/>
      <c r="H25" s="98"/>
      <c r="I25" s="98"/>
      <c r="J25" s="98"/>
      <c r="K25" s="98"/>
      <c r="L25" s="98"/>
    </row>
    <row r="26" spans="2:12" ht="24.95" customHeight="1" x14ac:dyDescent="0.2">
      <c r="B26" s="161" t="s">
        <v>75</v>
      </c>
      <c r="C26" s="158"/>
      <c r="D26" s="158"/>
      <c r="E26" s="158"/>
      <c r="F26" s="158"/>
      <c r="G26" s="158"/>
      <c r="H26" s="158"/>
      <c r="I26" s="158"/>
      <c r="J26" s="158"/>
      <c r="K26" s="158"/>
      <c r="L26" s="158"/>
    </row>
    <row r="27" spans="2:12" ht="24.95" customHeight="1" x14ac:dyDescent="0.2">
      <c r="B27" s="83" t="s">
        <v>77</v>
      </c>
      <c r="C27" s="367">
        <v>4162</v>
      </c>
      <c r="D27" s="367">
        <v>4330</v>
      </c>
      <c r="E27" s="367">
        <v>4525</v>
      </c>
      <c r="F27" s="367">
        <v>4745</v>
      </c>
      <c r="G27" s="367">
        <v>4887</v>
      </c>
      <c r="H27" s="367">
        <v>5035</v>
      </c>
      <c r="I27" s="367">
        <v>5200</v>
      </c>
      <c r="J27" s="367">
        <v>5400</v>
      </c>
      <c r="K27" s="367">
        <v>5600</v>
      </c>
      <c r="L27" s="367">
        <v>5850</v>
      </c>
    </row>
    <row r="28" spans="2:12" ht="24.95" customHeight="1" x14ac:dyDescent="0.2">
      <c r="B28" s="83" t="s">
        <v>78</v>
      </c>
      <c r="C28" s="98">
        <v>74</v>
      </c>
      <c r="D28" s="98">
        <v>63</v>
      </c>
      <c r="E28" s="98">
        <v>69</v>
      </c>
      <c r="F28" s="98">
        <v>68</v>
      </c>
      <c r="G28" s="98">
        <v>61</v>
      </c>
      <c r="H28" s="98">
        <v>65</v>
      </c>
      <c r="I28" s="98">
        <v>66</v>
      </c>
      <c r="J28" s="98">
        <v>60</v>
      </c>
      <c r="K28" s="98">
        <v>60</v>
      </c>
      <c r="L28" s="98">
        <v>61</v>
      </c>
    </row>
    <row r="29" spans="2:12" ht="24.95" customHeight="1" x14ac:dyDescent="0.2">
      <c r="B29" s="91" t="s">
        <v>205</v>
      </c>
      <c r="C29" s="368">
        <f>SUM(C27:C28)</f>
        <v>4236</v>
      </c>
      <c r="D29" s="368">
        <f t="shared" ref="D29:L29" si="5">SUM(D27:D28)</f>
        <v>4393</v>
      </c>
      <c r="E29" s="368">
        <f t="shared" si="5"/>
        <v>4594</v>
      </c>
      <c r="F29" s="368">
        <f t="shared" si="5"/>
        <v>4813</v>
      </c>
      <c r="G29" s="368">
        <f t="shared" si="5"/>
        <v>4948</v>
      </c>
      <c r="H29" s="368">
        <f t="shared" si="5"/>
        <v>5100</v>
      </c>
      <c r="I29" s="368">
        <f t="shared" si="5"/>
        <v>5266</v>
      </c>
      <c r="J29" s="368">
        <f t="shared" si="5"/>
        <v>5460</v>
      </c>
      <c r="K29" s="368">
        <f t="shared" si="5"/>
        <v>5660</v>
      </c>
      <c r="L29" s="368">
        <f t="shared" si="5"/>
        <v>5911</v>
      </c>
    </row>
    <row r="30" spans="2:12" ht="6.95" customHeight="1" x14ac:dyDescent="0.2">
      <c r="B30" s="83"/>
      <c r="C30" s="98"/>
      <c r="D30" s="98"/>
      <c r="E30" s="98"/>
      <c r="F30" s="98"/>
      <c r="G30" s="98"/>
      <c r="H30" s="98"/>
      <c r="I30" s="98"/>
      <c r="J30" s="98"/>
      <c r="K30" s="98"/>
      <c r="L30" s="98"/>
    </row>
    <row r="31" spans="2:12" ht="24.95" customHeight="1" x14ac:dyDescent="0.2">
      <c r="B31" s="161" t="s">
        <v>79</v>
      </c>
      <c r="C31" s="372"/>
      <c r="D31" s="372"/>
      <c r="E31" s="372"/>
      <c r="F31" s="372"/>
      <c r="G31" s="372"/>
      <c r="H31" s="372"/>
      <c r="I31" s="372"/>
      <c r="J31" s="372"/>
      <c r="K31" s="372"/>
      <c r="L31" s="372"/>
    </row>
    <row r="32" spans="2:12" ht="24.95" customHeight="1" x14ac:dyDescent="0.2">
      <c r="B32" s="83" t="s">
        <v>80</v>
      </c>
      <c r="C32" s="98">
        <v>132</v>
      </c>
      <c r="D32" s="98">
        <v>121</v>
      </c>
      <c r="E32" s="98">
        <v>119</v>
      </c>
      <c r="F32" s="98">
        <v>117</v>
      </c>
      <c r="G32" s="98">
        <v>125</v>
      </c>
      <c r="H32" s="98">
        <v>120</v>
      </c>
      <c r="I32" s="98">
        <v>110</v>
      </c>
      <c r="J32" s="98">
        <v>103</v>
      </c>
      <c r="K32" s="98">
        <v>100</v>
      </c>
      <c r="L32" s="98">
        <v>100</v>
      </c>
    </row>
    <row r="33" spans="2:12" ht="24.95" customHeight="1" x14ac:dyDescent="0.2">
      <c r="B33" s="83" t="s">
        <v>424</v>
      </c>
      <c r="C33" s="98">
        <v>441</v>
      </c>
      <c r="D33" s="98">
        <v>487</v>
      </c>
      <c r="E33" s="98">
        <v>527</v>
      </c>
      <c r="F33" s="98">
        <v>535</v>
      </c>
      <c r="G33" s="98">
        <v>580</v>
      </c>
      <c r="H33" s="98">
        <v>594</v>
      </c>
      <c r="I33" s="98">
        <v>570</v>
      </c>
      <c r="J33" s="98">
        <v>525</v>
      </c>
      <c r="K33" s="98">
        <v>530</v>
      </c>
      <c r="L33" s="98">
        <v>530</v>
      </c>
    </row>
    <row r="34" spans="2:12" ht="25.5" customHeight="1" x14ac:dyDescent="0.2">
      <c r="B34" s="91" t="s">
        <v>205</v>
      </c>
      <c r="C34" s="368">
        <f>SUM(C32:C33)</f>
        <v>573</v>
      </c>
      <c r="D34" s="368">
        <f t="shared" ref="D34:I34" si="6">SUM(D32:D33)</f>
        <v>608</v>
      </c>
      <c r="E34" s="368">
        <f t="shared" si="6"/>
        <v>646</v>
      </c>
      <c r="F34" s="368">
        <f t="shared" si="6"/>
        <v>652</v>
      </c>
      <c r="G34" s="368">
        <f t="shared" si="6"/>
        <v>705</v>
      </c>
      <c r="H34" s="368">
        <f t="shared" si="6"/>
        <v>714</v>
      </c>
      <c r="I34" s="368">
        <f t="shared" si="6"/>
        <v>680</v>
      </c>
      <c r="J34" s="368">
        <f t="shared" ref="J34:L34" si="7">SUM(J32:J33)</f>
        <v>628</v>
      </c>
      <c r="K34" s="368">
        <f t="shared" si="7"/>
        <v>630</v>
      </c>
      <c r="L34" s="368">
        <f t="shared" si="7"/>
        <v>630</v>
      </c>
    </row>
    <row r="35" spans="2:12" ht="6.95" customHeight="1" thickBot="1" x14ac:dyDescent="0.25">
      <c r="B35" s="226"/>
      <c r="C35" s="227"/>
      <c r="D35" s="227"/>
      <c r="E35" s="227"/>
      <c r="F35" s="227"/>
      <c r="G35" s="227"/>
      <c r="H35" s="438"/>
      <c r="I35" s="227"/>
      <c r="J35" s="227"/>
      <c r="K35" s="227"/>
      <c r="L35" s="227"/>
    </row>
    <row r="36" spans="2:12" ht="8.25" customHeight="1" x14ac:dyDescent="0.2">
      <c r="B36" s="24"/>
      <c r="C36" s="99"/>
      <c r="D36" s="99"/>
      <c r="E36" s="99"/>
      <c r="F36" s="99"/>
      <c r="G36" s="99"/>
      <c r="H36" s="454"/>
      <c r="I36" s="99"/>
      <c r="J36" s="99"/>
      <c r="K36" s="99"/>
      <c r="L36" s="99"/>
    </row>
    <row r="37" spans="2:12" ht="33.75" customHeight="1" x14ac:dyDescent="0.2">
      <c r="B37" s="1023" t="s">
        <v>420</v>
      </c>
      <c r="C37" s="1023"/>
      <c r="D37" s="1023"/>
      <c r="E37" s="1023"/>
      <c r="F37" s="1023"/>
      <c r="G37" s="1023"/>
      <c r="H37" s="1023"/>
      <c r="I37" s="1023"/>
      <c r="J37" s="1023"/>
      <c r="K37" s="1023"/>
      <c r="L37" s="1023"/>
    </row>
    <row r="38" spans="2:12" ht="17.25" customHeight="1" x14ac:dyDescent="0.2">
      <c r="B38" s="76" t="s">
        <v>315</v>
      </c>
      <c r="C38" s="98"/>
      <c r="D38" s="98"/>
      <c r="E38" s="98"/>
      <c r="F38" s="98"/>
      <c r="G38" s="98"/>
      <c r="H38" s="98"/>
      <c r="I38" s="98"/>
      <c r="J38" s="98"/>
      <c r="K38" s="98"/>
      <c r="L38" s="98"/>
    </row>
    <row r="39" spans="2:12" ht="16.5" customHeight="1" x14ac:dyDescent="0.2">
      <c r="B39" s="76" t="s">
        <v>313</v>
      </c>
    </row>
    <row r="40" spans="2:12" ht="17.25" customHeight="1" x14ac:dyDescent="0.2">
      <c r="B40" s="76" t="s">
        <v>349</v>
      </c>
    </row>
    <row r="41" spans="2:12" ht="14.1" customHeight="1" x14ac:dyDescent="0.2">
      <c r="B41" s="13" t="s">
        <v>293</v>
      </c>
    </row>
  </sheetData>
  <customSheetViews>
    <customSheetView guid="{C6DB9338-125F-4216-B781-9736B7EB9E61}" scale="130" showPageBreaks="1" showGridLines="0" printArea="1" view="pageBreakPreview" topLeftCell="A19">
      <selection activeCell="F8" sqref="F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7:L37"/>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8"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0000FF"/>
  </sheetPr>
  <dimension ref="B1:T43"/>
  <sheetViews>
    <sheetView showGridLines="0" view="pageBreakPreview" zoomScale="80" zoomScaleNormal="100" zoomScaleSheetLayoutView="80" workbookViewId="0">
      <pane ySplit="6" topLeftCell="A7" activePane="bottomLeft" state="frozen"/>
      <selection activeCell="E20" sqref="E20"/>
      <selection pane="bottomLeft" activeCell="E21" sqref="E21"/>
    </sheetView>
  </sheetViews>
  <sheetFormatPr baseColWidth="10" defaultColWidth="11.42578125" defaultRowHeight="12.75" x14ac:dyDescent="0.2"/>
  <cols>
    <col min="1" max="1" width="2.7109375" style="7" customWidth="1"/>
    <col min="2" max="2" width="13.7109375" style="7" customWidth="1"/>
    <col min="3" max="8" width="15.7109375" style="7" customWidth="1"/>
    <col min="9" max="11" width="15.5703125" style="7" customWidth="1"/>
    <col min="12" max="12" width="2.85546875" style="7" customWidth="1"/>
    <col min="13" max="16384" width="11.42578125" style="7"/>
  </cols>
  <sheetData>
    <row r="1" spans="2:13" x14ac:dyDescent="0.2">
      <c r="M1" s="474" t="s">
        <v>188</v>
      </c>
    </row>
    <row r="2" spans="2:13" ht="15.75" x14ac:dyDescent="0.25">
      <c r="B2" s="123" t="s">
        <v>571</v>
      </c>
      <c r="C2" s="124"/>
      <c r="M2" s="55"/>
    </row>
    <row r="3" spans="2:13" ht="15" x14ac:dyDescent="0.2">
      <c r="B3" s="496" t="s">
        <v>222</v>
      </c>
      <c r="C3" s="124"/>
    </row>
    <row r="4" spans="2:13" ht="8.1" customHeight="1" x14ac:dyDescent="0.2"/>
    <row r="5" spans="2:13" ht="30" customHeight="1" x14ac:dyDescent="0.2">
      <c r="B5" s="497" t="s">
        <v>6</v>
      </c>
      <c r="C5" s="497">
        <v>2002</v>
      </c>
      <c r="D5" s="497">
        <v>2003</v>
      </c>
      <c r="E5" s="497">
        <v>2004</v>
      </c>
      <c r="F5" s="497">
        <v>2005</v>
      </c>
      <c r="G5" s="497">
        <v>2006</v>
      </c>
      <c r="H5" s="497">
        <v>2007</v>
      </c>
      <c r="I5" s="497">
        <v>2008</v>
      </c>
      <c r="J5" s="497">
        <v>2009</v>
      </c>
      <c r="K5" s="497">
        <v>2010</v>
      </c>
    </row>
    <row r="6" spans="2:13" s="539" customFormat="1" ht="3" customHeight="1" x14ac:dyDescent="0.2">
      <c r="B6" s="665"/>
      <c r="C6" s="665"/>
      <c r="D6" s="665"/>
      <c r="E6" s="665"/>
      <c r="F6" s="665"/>
      <c r="G6" s="665"/>
      <c r="H6" s="665"/>
      <c r="I6" s="665"/>
    </row>
    <row r="7" spans="2:13" ht="15" customHeight="1" thickBot="1" x14ac:dyDescent="0.25">
      <c r="B7" s="918" t="s">
        <v>53</v>
      </c>
      <c r="C7" s="655">
        <v>9658279</v>
      </c>
      <c r="D7" s="655">
        <v>9784355</v>
      </c>
      <c r="E7" s="655">
        <v>9864302</v>
      </c>
      <c r="F7" s="655">
        <v>9868302</v>
      </c>
      <c r="G7" s="655">
        <v>10088550</v>
      </c>
      <c r="H7" s="655">
        <v>10345982</v>
      </c>
      <c r="I7" s="655">
        <v>10589481</v>
      </c>
      <c r="J7" s="655">
        <v>10549037</v>
      </c>
      <c r="K7" s="655">
        <v>10676692</v>
      </c>
    </row>
    <row r="8" spans="2:13" ht="15" customHeight="1" x14ac:dyDescent="0.2">
      <c r="B8" s="192" t="s">
        <v>570</v>
      </c>
      <c r="C8" s="500">
        <v>725510</v>
      </c>
      <c r="D8" s="500">
        <v>746121</v>
      </c>
      <c r="E8" s="500">
        <v>754170</v>
      </c>
      <c r="F8" s="500">
        <v>765821</v>
      </c>
      <c r="G8" s="500">
        <v>786930</v>
      </c>
      <c r="H8" s="500">
        <v>833261</v>
      </c>
      <c r="I8" s="500">
        <v>832329</v>
      </c>
      <c r="J8" s="500">
        <v>809272</v>
      </c>
      <c r="K8" s="500">
        <v>831392</v>
      </c>
      <c r="M8" s="501"/>
    </row>
    <row r="9" spans="2:13" ht="15" customHeight="1" x14ac:dyDescent="0.2">
      <c r="B9" s="83" t="s">
        <v>1</v>
      </c>
      <c r="C9" s="503">
        <v>728956</v>
      </c>
      <c r="D9" s="503">
        <v>740716</v>
      </c>
      <c r="E9" s="503">
        <v>756796</v>
      </c>
      <c r="F9" s="503">
        <v>748598</v>
      </c>
      <c r="G9" s="503">
        <v>775689</v>
      </c>
      <c r="H9" s="503">
        <v>805848</v>
      </c>
      <c r="I9" s="503">
        <v>818583</v>
      </c>
      <c r="J9" s="503">
        <v>818193</v>
      </c>
      <c r="K9" s="503">
        <v>805778</v>
      </c>
      <c r="M9" s="501"/>
    </row>
    <row r="10" spans="2:13" ht="15" customHeight="1" x14ac:dyDescent="0.2">
      <c r="B10" s="192" t="s">
        <v>2</v>
      </c>
      <c r="C10" s="500">
        <v>739602</v>
      </c>
      <c r="D10" s="500">
        <v>760352</v>
      </c>
      <c r="E10" s="500">
        <v>773505</v>
      </c>
      <c r="F10" s="500">
        <v>772974</v>
      </c>
      <c r="G10" s="500">
        <v>793131</v>
      </c>
      <c r="H10" s="500">
        <v>831644</v>
      </c>
      <c r="I10" s="500">
        <v>848389</v>
      </c>
      <c r="J10" s="500">
        <v>839864</v>
      </c>
      <c r="K10" s="500">
        <v>830848</v>
      </c>
      <c r="M10" s="501"/>
    </row>
    <row r="11" spans="2:13" ht="15" customHeight="1" x14ac:dyDescent="0.2">
      <c r="B11" s="83" t="s">
        <v>3</v>
      </c>
      <c r="C11" s="503">
        <v>719874</v>
      </c>
      <c r="D11" s="503">
        <v>775415</v>
      </c>
      <c r="E11" s="503">
        <v>771824</v>
      </c>
      <c r="F11" s="503">
        <v>782920</v>
      </c>
      <c r="G11" s="503">
        <v>805639</v>
      </c>
      <c r="H11" s="503">
        <v>841711</v>
      </c>
      <c r="I11" s="503">
        <v>854065</v>
      </c>
      <c r="J11" s="503">
        <v>848022</v>
      </c>
      <c r="K11" s="503">
        <v>834353</v>
      </c>
      <c r="M11" s="501"/>
    </row>
    <row r="12" spans="2:13" ht="15" customHeight="1" x14ac:dyDescent="0.2">
      <c r="B12" s="192" t="s">
        <v>4</v>
      </c>
      <c r="C12" s="500">
        <v>749325</v>
      </c>
      <c r="D12" s="500">
        <v>805947</v>
      </c>
      <c r="E12" s="500">
        <v>795778</v>
      </c>
      <c r="F12" s="500">
        <v>796094</v>
      </c>
      <c r="G12" s="500">
        <v>818556</v>
      </c>
      <c r="H12" s="500">
        <v>863463</v>
      </c>
      <c r="I12" s="500">
        <v>873356</v>
      </c>
      <c r="J12" s="500">
        <v>876550</v>
      </c>
      <c r="K12" s="500">
        <v>872348</v>
      </c>
      <c r="M12" s="501"/>
    </row>
    <row r="13" spans="2:13" ht="15" customHeight="1" x14ac:dyDescent="0.2">
      <c r="B13" s="83" t="s">
        <v>5</v>
      </c>
      <c r="C13" s="503">
        <v>788548</v>
      </c>
      <c r="D13" s="503">
        <v>840211</v>
      </c>
      <c r="E13" s="503">
        <v>821779</v>
      </c>
      <c r="F13" s="503">
        <v>831657</v>
      </c>
      <c r="G13" s="503">
        <v>842026</v>
      </c>
      <c r="H13" s="503">
        <v>857882</v>
      </c>
      <c r="I13" s="503">
        <v>912522</v>
      </c>
      <c r="J13" s="503">
        <v>897542</v>
      </c>
      <c r="K13" s="503">
        <v>906738</v>
      </c>
      <c r="M13" s="501"/>
    </row>
    <row r="14" spans="2:13" ht="15" customHeight="1" x14ac:dyDescent="0.2">
      <c r="B14" s="192" t="s">
        <v>60</v>
      </c>
      <c r="C14" s="500">
        <v>841100</v>
      </c>
      <c r="D14" s="500">
        <v>892882</v>
      </c>
      <c r="E14" s="500">
        <v>860457</v>
      </c>
      <c r="F14" s="500">
        <v>887067</v>
      </c>
      <c r="G14" s="500">
        <v>914126</v>
      </c>
      <c r="H14" s="500">
        <v>910222</v>
      </c>
      <c r="I14" s="500">
        <v>950406</v>
      </c>
      <c r="J14" s="500">
        <v>933760</v>
      </c>
      <c r="K14" s="500">
        <v>958262</v>
      </c>
      <c r="M14" s="501"/>
    </row>
    <row r="15" spans="2:13" ht="15" customHeight="1" x14ac:dyDescent="0.2">
      <c r="B15" s="83" t="s">
        <v>61</v>
      </c>
      <c r="C15" s="503">
        <v>901295</v>
      </c>
      <c r="D15" s="503">
        <v>916742</v>
      </c>
      <c r="E15" s="503">
        <v>922485</v>
      </c>
      <c r="F15" s="503">
        <v>877850</v>
      </c>
      <c r="G15" s="503">
        <v>894473</v>
      </c>
      <c r="H15" s="503">
        <v>917834</v>
      </c>
      <c r="I15" s="503">
        <v>943529</v>
      </c>
      <c r="J15" s="503">
        <v>942154</v>
      </c>
      <c r="K15" s="503">
        <v>967500</v>
      </c>
      <c r="M15" s="501"/>
    </row>
    <row r="16" spans="2:13" ht="15" customHeight="1" x14ac:dyDescent="0.2">
      <c r="B16" s="192" t="s">
        <v>62</v>
      </c>
      <c r="C16" s="500">
        <v>941922</v>
      </c>
      <c r="D16" s="500">
        <v>902354</v>
      </c>
      <c r="E16" s="500">
        <v>919014</v>
      </c>
      <c r="F16" s="500">
        <v>871263</v>
      </c>
      <c r="G16" s="500">
        <v>881658</v>
      </c>
      <c r="H16" s="500">
        <v>899435</v>
      </c>
      <c r="I16" s="500">
        <v>943094</v>
      </c>
      <c r="J16" s="500">
        <v>923093</v>
      </c>
      <c r="K16" s="500">
        <v>948825</v>
      </c>
      <c r="M16" s="501"/>
    </row>
    <row r="17" spans="2:15" ht="15" customHeight="1" x14ac:dyDescent="0.2">
      <c r="B17" s="83" t="s">
        <v>63</v>
      </c>
      <c r="C17" s="503">
        <v>900937</v>
      </c>
      <c r="D17" s="503">
        <v>822902</v>
      </c>
      <c r="E17" s="503">
        <v>873634</v>
      </c>
      <c r="F17" s="503">
        <v>853580</v>
      </c>
      <c r="G17" s="503">
        <v>873764</v>
      </c>
      <c r="H17" s="503">
        <v>908221</v>
      </c>
      <c r="I17" s="503">
        <v>910707</v>
      </c>
      <c r="J17" s="503">
        <v>923009</v>
      </c>
      <c r="K17" s="503">
        <v>929458</v>
      </c>
      <c r="M17" s="501"/>
    </row>
    <row r="18" spans="2:15" ht="15" customHeight="1" x14ac:dyDescent="0.2">
      <c r="B18" s="192" t="s">
        <v>64</v>
      </c>
      <c r="C18" s="500">
        <v>839843</v>
      </c>
      <c r="D18" s="500">
        <v>796461</v>
      </c>
      <c r="E18" s="500">
        <v>822523</v>
      </c>
      <c r="F18" s="500">
        <v>858456</v>
      </c>
      <c r="G18" s="500">
        <v>846082</v>
      </c>
      <c r="H18" s="500">
        <v>858431</v>
      </c>
      <c r="I18" s="500">
        <v>891070</v>
      </c>
      <c r="J18" s="500">
        <v>894594</v>
      </c>
      <c r="K18" s="500">
        <v>912584</v>
      </c>
      <c r="M18" s="501"/>
    </row>
    <row r="19" spans="2:15" ht="15" customHeight="1" thickBot="1" x14ac:dyDescent="0.25">
      <c r="B19" s="919" t="s">
        <v>65</v>
      </c>
      <c r="C19" s="505">
        <v>781367</v>
      </c>
      <c r="D19" s="505">
        <v>784252</v>
      </c>
      <c r="E19" s="505">
        <v>792337</v>
      </c>
      <c r="F19" s="505">
        <v>822022</v>
      </c>
      <c r="G19" s="505">
        <v>856476</v>
      </c>
      <c r="H19" s="505">
        <v>818030</v>
      </c>
      <c r="I19" s="505">
        <v>811431</v>
      </c>
      <c r="J19" s="505">
        <v>842984</v>
      </c>
      <c r="K19" s="505">
        <v>878606</v>
      </c>
      <c r="M19" s="501"/>
    </row>
    <row r="20" spans="2:15" x14ac:dyDescent="0.2">
      <c r="B20" s="506"/>
      <c r="C20" s="507"/>
      <c r="D20" s="507"/>
      <c r="E20" s="507"/>
      <c r="F20" s="507"/>
      <c r="G20" s="507"/>
      <c r="H20" s="507"/>
      <c r="I20" s="507"/>
      <c r="J20" s="507"/>
      <c r="K20" s="507"/>
      <c r="M20" s="501"/>
      <c r="N20" s="36"/>
    </row>
    <row r="21" spans="2:15" ht="20.100000000000001" customHeight="1" x14ac:dyDescent="0.2">
      <c r="M21" s="501"/>
    </row>
    <row r="22" spans="2:15" ht="5.25" customHeight="1" x14ac:dyDescent="0.2">
      <c r="B22" s="19"/>
      <c r="C22" s="19"/>
      <c r="D22" s="4"/>
      <c r="E22" s="4"/>
      <c r="F22" s="4"/>
      <c r="G22" s="4"/>
      <c r="H22" s="4"/>
      <c r="I22" s="4"/>
      <c r="J22" s="4"/>
      <c r="K22" s="4"/>
      <c r="L22" s="4"/>
      <c r="M22" s="501"/>
    </row>
    <row r="23" spans="2:15" ht="10.5" customHeight="1" x14ac:dyDescent="0.2">
      <c r="B23" s="19"/>
      <c r="C23" s="508"/>
      <c r="D23" s="509"/>
      <c r="E23" s="510"/>
      <c r="F23" s="510"/>
      <c r="G23" s="510"/>
      <c r="H23" s="510"/>
      <c r="I23" s="510"/>
      <c r="J23" s="510"/>
      <c r="K23" s="510"/>
      <c r="L23" s="511"/>
    </row>
    <row r="24" spans="2:15" ht="10.5" customHeight="1" x14ac:dyDescent="0.2">
      <c r="B24" s="19"/>
      <c r="C24" s="508"/>
      <c r="D24" s="509"/>
      <c r="E24" s="510"/>
      <c r="F24" s="510"/>
      <c r="G24" s="510"/>
      <c r="H24" s="510"/>
      <c r="I24" s="510"/>
      <c r="J24" s="510"/>
      <c r="K24" s="510"/>
      <c r="L24" s="511"/>
    </row>
    <row r="25" spans="2:15" ht="30" customHeight="1" thickBot="1" x14ac:dyDescent="0.25">
      <c r="B25" s="721" t="s">
        <v>6</v>
      </c>
      <c r="C25" s="497">
        <v>2011</v>
      </c>
      <c r="D25" s="497">
        <v>2012</v>
      </c>
      <c r="E25" s="497">
        <v>2013</v>
      </c>
      <c r="F25" s="497">
        <v>2014</v>
      </c>
      <c r="G25" s="497">
        <v>2015</v>
      </c>
      <c r="H25" s="497">
        <v>2016</v>
      </c>
      <c r="I25" s="497">
        <v>2017</v>
      </c>
      <c r="J25" s="497">
        <v>2018</v>
      </c>
      <c r="K25" s="497" t="s">
        <v>572</v>
      </c>
      <c r="L25" s="511"/>
    </row>
    <row r="26" spans="2:15" ht="15" customHeight="1" thickBot="1" x14ac:dyDescent="0.25">
      <c r="B26" s="655" t="s">
        <v>53</v>
      </c>
      <c r="C26" s="655">
        <v>10724288</v>
      </c>
      <c r="D26" s="655">
        <v>10880870</v>
      </c>
      <c r="E26" s="655">
        <v>10965632</v>
      </c>
      <c r="F26" s="655">
        <v>11129921</v>
      </c>
      <c r="G26" s="655">
        <v>11394663</v>
      </c>
      <c r="H26" s="655">
        <v>11607493</v>
      </c>
      <c r="I26" s="655">
        <v>11807556</v>
      </c>
      <c r="J26" s="655">
        <v>12008239</v>
      </c>
      <c r="K26" s="869"/>
      <c r="L26" s="511"/>
      <c r="M26" s="36"/>
      <c r="N26" s="36"/>
    </row>
    <row r="27" spans="2:15" ht="15" customHeight="1" x14ac:dyDescent="0.2">
      <c r="B27" s="499" t="s">
        <v>570</v>
      </c>
      <c r="C27" s="500">
        <v>846827</v>
      </c>
      <c r="D27" s="500">
        <v>839474</v>
      </c>
      <c r="E27" s="500">
        <v>868179</v>
      </c>
      <c r="F27" s="500">
        <v>875046</v>
      </c>
      <c r="G27" s="500">
        <v>892746</v>
      </c>
      <c r="H27" s="500">
        <v>909607</v>
      </c>
      <c r="I27" s="500">
        <v>930146</v>
      </c>
      <c r="J27" s="500">
        <v>944751</v>
      </c>
      <c r="K27" s="500">
        <v>961425</v>
      </c>
      <c r="L27" s="36"/>
      <c r="M27" s="36"/>
    </row>
    <row r="28" spans="2:15" ht="15" customHeight="1" x14ac:dyDescent="0.2">
      <c r="B28" s="502" t="s">
        <v>1</v>
      </c>
      <c r="C28" s="503">
        <v>824083</v>
      </c>
      <c r="D28" s="503">
        <v>823862</v>
      </c>
      <c r="E28" s="503">
        <v>831730</v>
      </c>
      <c r="F28" s="503">
        <v>848510</v>
      </c>
      <c r="G28" s="503">
        <v>867057</v>
      </c>
      <c r="H28" s="503">
        <v>886937</v>
      </c>
      <c r="I28" s="503">
        <v>901354</v>
      </c>
      <c r="J28" s="503">
        <v>918658</v>
      </c>
      <c r="K28" s="503">
        <v>939157</v>
      </c>
      <c r="L28" s="36"/>
      <c r="M28" s="36"/>
    </row>
    <row r="29" spans="2:15" ht="15" customHeight="1" x14ac:dyDescent="0.2">
      <c r="B29" s="499" t="s">
        <v>2</v>
      </c>
      <c r="C29" s="500">
        <v>845019</v>
      </c>
      <c r="D29" s="500">
        <v>848364</v>
      </c>
      <c r="E29" s="500">
        <v>863556</v>
      </c>
      <c r="F29" s="500">
        <v>871578</v>
      </c>
      <c r="G29" s="500">
        <v>895419.09199999995</v>
      </c>
      <c r="H29" s="500">
        <v>907492</v>
      </c>
      <c r="I29" s="500">
        <v>927279</v>
      </c>
      <c r="J29" s="500">
        <v>944467</v>
      </c>
      <c r="K29" s="500">
        <v>966633</v>
      </c>
      <c r="L29" s="36"/>
      <c r="M29" s="36"/>
      <c r="N29" s="36"/>
    </row>
    <row r="30" spans="2:15" ht="15" customHeight="1" x14ac:dyDescent="0.2">
      <c r="B30" s="502" t="s">
        <v>3</v>
      </c>
      <c r="C30" s="503">
        <v>840583</v>
      </c>
      <c r="D30" s="503">
        <v>863510</v>
      </c>
      <c r="E30" s="503">
        <v>860998</v>
      </c>
      <c r="F30" s="503">
        <v>883256</v>
      </c>
      <c r="G30" s="503">
        <v>906204</v>
      </c>
      <c r="H30" s="503">
        <v>926459</v>
      </c>
      <c r="I30" s="503">
        <v>947207</v>
      </c>
      <c r="J30" s="503">
        <v>963774</v>
      </c>
      <c r="K30" s="503">
        <v>987490</v>
      </c>
      <c r="L30" s="36"/>
      <c r="M30" s="36"/>
      <c r="N30" s="36"/>
      <c r="O30" s="36"/>
    </row>
    <row r="31" spans="2:15" ht="15" customHeight="1" x14ac:dyDescent="0.2">
      <c r="B31" s="499" t="s">
        <v>4</v>
      </c>
      <c r="C31" s="500">
        <v>862882</v>
      </c>
      <c r="D31" s="500">
        <v>894448</v>
      </c>
      <c r="E31" s="500">
        <v>892946</v>
      </c>
      <c r="F31" s="500">
        <v>914975</v>
      </c>
      <c r="G31" s="500">
        <v>938239</v>
      </c>
      <c r="H31" s="500">
        <v>949834</v>
      </c>
      <c r="I31" s="500">
        <v>974352</v>
      </c>
      <c r="J31" s="500">
        <v>989729</v>
      </c>
      <c r="K31" s="500">
        <v>1007313</v>
      </c>
      <c r="L31" s="36"/>
      <c r="M31" s="687"/>
      <c r="N31" s="42"/>
    </row>
    <row r="32" spans="2:15" ht="15" customHeight="1" x14ac:dyDescent="0.2">
      <c r="B32" s="502" t="s">
        <v>5</v>
      </c>
      <c r="C32" s="503">
        <v>887924</v>
      </c>
      <c r="D32" s="503">
        <v>916531</v>
      </c>
      <c r="E32" s="503">
        <v>928019</v>
      </c>
      <c r="F32" s="503">
        <v>946998</v>
      </c>
      <c r="G32" s="503">
        <v>964702.39599999995</v>
      </c>
      <c r="H32" s="503">
        <v>972823</v>
      </c>
      <c r="I32" s="503">
        <v>989748</v>
      </c>
      <c r="J32" s="503">
        <v>1007567</v>
      </c>
      <c r="K32" s="503">
        <v>1033854</v>
      </c>
      <c r="L32" s="36"/>
      <c r="M32" s="36"/>
    </row>
    <row r="33" spans="2:20" ht="15" customHeight="1" x14ac:dyDescent="0.2">
      <c r="B33" s="499" t="s">
        <v>60</v>
      </c>
      <c r="C33" s="500">
        <v>947583</v>
      </c>
      <c r="D33" s="500">
        <v>976949</v>
      </c>
      <c r="E33" s="500">
        <v>965669</v>
      </c>
      <c r="F33" s="500">
        <v>994785</v>
      </c>
      <c r="G33" s="500">
        <v>1019368</v>
      </c>
      <c r="H33" s="500">
        <v>1039282</v>
      </c>
      <c r="I33" s="500">
        <v>1046711</v>
      </c>
      <c r="J33" s="500">
        <v>1053390</v>
      </c>
      <c r="K33" s="500"/>
      <c r="L33" s="36"/>
      <c r="M33" s="36"/>
      <c r="N33" s="36"/>
      <c r="O33" s="36"/>
      <c r="P33" s="36"/>
      <c r="Q33" s="36"/>
      <c r="R33" s="36"/>
      <c r="S33" s="36"/>
      <c r="T33" s="36"/>
    </row>
    <row r="34" spans="2:20" ht="15" customHeight="1" x14ac:dyDescent="0.2">
      <c r="B34" s="502" t="s">
        <v>61</v>
      </c>
      <c r="C34" s="503">
        <v>965584</v>
      </c>
      <c r="D34" s="503">
        <v>969387</v>
      </c>
      <c r="E34" s="503">
        <v>975299</v>
      </c>
      <c r="F34" s="503">
        <v>979622</v>
      </c>
      <c r="G34" s="503">
        <v>1003405</v>
      </c>
      <c r="H34" s="503">
        <v>1034567</v>
      </c>
      <c r="I34" s="503">
        <v>1050014</v>
      </c>
      <c r="J34" s="503">
        <v>1069583</v>
      </c>
      <c r="K34" s="503"/>
      <c r="L34" s="36"/>
      <c r="M34" s="36"/>
    </row>
    <row r="35" spans="2:20" ht="15" customHeight="1" x14ac:dyDescent="0.2">
      <c r="B35" s="499" t="s">
        <v>62</v>
      </c>
      <c r="C35" s="500">
        <v>964629</v>
      </c>
      <c r="D35" s="500">
        <v>962538</v>
      </c>
      <c r="E35" s="500">
        <v>965445</v>
      </c>
      <c r="F35" s="500">
        <v>970110</v>
      </c>
      <c r="G35" s="500">
        <v>1000277</v>
      </c>
      <c r="H35" s="500">
        <v>1007922.6105239997</v>
      </c>
      <c r="I35" s="500">
        <v>1030053</v>
      </c>
      <c r="J35" s="500">
        <v>1057656</v>
      </c>
      <c r="K35" s="500"/>
      <c r="M35" s="36"/>
    </row>
    <row r="36" spans="2:20" ht="15" customHeight="1" x14ac:dyDescent="0.2">
      <c r="B36" s="502" t="s">
        <v>63</v>
      </c>
      <c r="C36" s="503">
        <v>949682</v>
      </c>
      <c r="D36" s="503">
        <v>948917</v>
      </c>
      <c r="E36" s="503">
        <v>956881</v>
      </c>
      <c r="F36" s="503">
        <v>960257</v>
      </c>
      <c r="G36" s="503">
        <v>990230</v>
      </c>
      <c r="H36" s="503">
        <v>1011847</v>
      </c>
      <c r="I36" s="503">
        <v>1018340</v>
      </c>
      <c r="J36" s="503">
        <v>1036352</v>
      </c>
      <c r="K36" s="503"/>
      <c r="M36" s="36"/>
    </row>
    <row r="37" spans="2:20" ht="15" customHeight="1" x14ac:dyDescent="0.2">
      <c r="B37" s="499" t="s">
        <v>64</v>
      </c>
      <c r="C37" s="500">
        <v>913340</v>
      </c>
      <c r="D37" s="500">
        <v>935881</v>
      </c>
      <c r="E37" s="500">
        <v>936182</v>
      </c>
      <c r="F37" s="500">
        <v>954148</v>
      </c>
      <c r="G37" s="500">
        <v>960774</v>
      </c>
      <c r="H37" s="500">
        <v>973196</v>
      </c>
      <c r="I37" s="500">
        <v>1001154</v>
      </c>
      <c r="J37" s="500">
        <v>1008624</v>
      </c>
      <c r="K37" s="500"/>
      <c r="M37" s="36"/>
    </row>
    <row r="38" spans="2:20" ht="15" customHeight="1" thickBot="1" x14ac:dyDescent="0.25">
      <c r="B38" s="246" t="s">
        <v>65</v>
      </c>
      <c r="C38" s="505">
        <v>876152</v>
      </c>
      <c r="D38" s="505">
        <v>901009</v>
      </c>
      <c r="E38" s="505">
        <v>920728</v>
      </c>
      <c r="F38" s="505">
        <v>930636</v>
      </c>
      <c r="G38" s="505">
        <v>956242</v>
      </c>
      <c r="H38" s="505">
        <v>987526.61</v>
      </c>
      <c r="I38" s="505" t="s">
        <v>447</v>
      </c>
      <c r="J38" s="505">
        <v>1013685</v>
      </c>
      <c r="K38" s="505"/>
    </row>
    <row r="39" spans="2:20" ht="10.5" customHeight="1" x14ac:dyDescent="0.2">
      <c r="B39" s="513"/>
      <c r="C39" s="507"/>
      <c r="D39" s="507"/>
      <c r="E39" s="507"/>
      <c r="F39" s="507"/>
      <c r="G39" s="507"/>
      <c r="H39" s="507"/>
      <c r="I39" s="507"/>
      <c r="J39" s="507"/>
      <c r="K39" s="507"/>
    </row>
    <row r="40" spans="2:20" ht="25.5" customHeight="1" x14ac:dyDescent="0.2">
      <c r="B40" s="933" t="s">
        <v>425</v>
      </c>
      <c r="C40" s="933"/>
      <c r="D40" s="933"/>
      <c r="E40" s="933"/>
      <c r="F40" s="933"/>
      <c r="G40" s="933"/>
      <c r="H40" s="933"/>
      <c r="I40" s="933"/>
      <c r="J40" s="711"/>
      <c r="K40" s="674"/>
    </row>
    <row r="41" spans="2:20" ht="13.5" x14ac:dyDescent="0.2">
      <c r="B41" s="13" t="s">
        <v>652</v>
      </c>
      <c r="G41" s="36"/>
      <c r="I41" s="36"/>
      <c r="J41" s="36"/>
      <c r="K41" s="36"/>
    </row>
    <row r="42" spans="2:20" ht="15" customHeight="1" x14ac:dyDescent="0.2">
      <c r="B42" s="51" t="s">
        <v>354</v>
      </c>
    </row>
    <row r="43" spans="2:20" ht="15.75" customHeight="1" x14ac:dyDescent="0.2">
      <c r="G43" s="36"/>
      <c r="I43" s="36"/>
      <c r="J43" s="36"/>
      <c r="K43" s="36"/>
    </row>
  </sheetData>
  <mergeCells count="1">
    <mergeCell ref="B40:I40"/>
  </mergeCells>
  <hyperlinks>
    <hyperlink ref="M1" location="Contenido!A7" display="Volver al índice"/>
  </hyperlinks>
  <printOptions horizontalCentered="1" verticalCentered="1"/>
  <pageMargins left="0.39370078740157483" right="0.39370078740157483" top="0.39370078740157483" bottom="0.39370078740157483" header="0" footer="0.19685039370078741"/>
  <pageSetup scale="62"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rgb="FF0000FF"/>
  </sheetPr>
  <dimension ref="B2:N44"/>
  <sheetViews>
    <sheetView showGridLines="0" view="pageBreakPreview" zoomScale="90" zoomScaleNormal="100" zoomScaleSheetLayoutView="90" workbookViewId="0">
      <selection activeCell="F34" sqref="F34"/>
    </sheetView>
  </sheetViews>
  <sheetFormatPr baseColWidth="10" defaultRowHeight="12.75" x14ac:dyDescent="0.2"/>
  <cols>
    <col min="1" max="1" width="2.28515625" style="19" customWidth="1"/>
    <col min="2" max="2" width="21.28515625" style="19" customWidth="1"/>
    <col min="3" max="7" width="14.28515625" style="19" customWidth="1"/>
    <col min="8" max="12" width="13.85546875" style="19" customWidth="1"/>
    <col min="13" max="13" width="2.7109375" style="19" customWidth="1"/>
    <col min="14" max="253" width="11.42578125" style="19"/>
    <col min="254" max="254" width="17" style="19" customWidth="1"/>
    <col min="255" max="509" width="11.42578125" style="19"/>
    <col min="510" max="510" width="17" style="19" customWidth="1"/>
    <col min="511" max="765" width="11.42578125" style="19"/>
    <col min="766" max="766" width="17" style="19" customWidth="1"/>
    <col min="767" max="1021" width="11.42578125" style="19"/>
    <col min="1022" max="1022" width="17" style="19" customWidth="1"/>
    <col min="1023" max="1277" width="11.42578125" style="19"/>
    <col min="1278" max="1278" width="17" style="19" customWidth="1"/>
    <col min="1279" max="1533" width="11.42578125" style="19"/>
    <col min="1534" max="1534" width="17" style="19" customWidth="1"/>
    <col min="1535" max="1789" width="11.42578125" style="19"/>
    <col min="1790" max="1790" width="17" style="19" customWidth="1"/>
    <col min="1791" max="2045" width="11.42578125" style="19"/>
    <col min="2046" max="2046" width="17" style="19" customWidth="1"/>
    <col min="2047" max="2301" width="11.42578125" style="19"/>
    <col min="2302" max="2302" width="17" style="19" customWidth="1"/>
    <col min="2303" max="2557" width="11.42578125" style="19"/>
    <col min="2558" max="2558" width="17" style="19" customWidth="1"/>
    <col min="2559" max="2813" width="11.42578125" style="19"/>
    <col min="2814" max="2814" width="17" style="19" customWidth="1"/>
    <col min="2815" max="3069" width="11.42578125" style="19"/>
    <col min="3070" max="3070" width="17" style="19" customWidth="1"/>
    <col min="3071" max="3325" width="11.42578125" style="19"/>
    <col min="3326" max="3326" width="17" style="19" customWidth="1"/>
    <col min="3327" max="3581" width="11.42578125" style="19"/>
    <col min="3582" max="3582" width="17" style="19" customWidth="1"/>
    <col min="3583" max="3837" width="11.42578125" style="19"/>
    <col min="3838" max="3838" width="17" style="19" customWidth="1"/>
    <col min="3839" max="4093" width="11.42578125" style="19"/>
    <col min="4094" max="4094" width="17" style="19" customWidth="1"/>
    <col min="4095" max="4349" width="11.42578125" style="19"/>
    <col min="4350" max="4350" width="17" style="19" customWidth="1"/>
    <col min="4351" max="4605" width="11.42578125" style="19"/>
    <col min="4606" max="4606" width="17" style="19" customWidth="1"/>
    <col min="4607" max="4861" width="11.42578125" style="19"/>
    <col min="4862" max="4862" width="17" style="19" customWidth="1"/>
    <col min="4863" max="5117" width="11.42578125" style="19"/>
    <col min="5118" max="5118" width="17" style="19" customWidth="1"/>
    <col min="5119" max="5373" width="11.42578125" style="19"/>
    <col min="5374" max="5374" width="17" style="19" customWidth="1"/>
    <col min="5375" max="5629" width="11.42578125" style="19"/>
    <col min="5630" max="5630" width="17" style="19" customWidth="1"/>
    <col min="5631" max="5885" width="11.42578125" style="19"/>
    <col min="5886" max="5886" width="17" style="19" customWidth="1"/>
    <col min="5887" max="6141" width="11.42578125" style="19"/>
    <col min="6142" max="6142" width="17" style="19" customWidth="1"/>
    <col min="6143" max="6397" width="11.42578125" style="19"/>
    <col min="6398" max="6398" width="17" style="19" customWidth="1"/>
    <col min="6399" max="6653" width="11.42578125" style="19"/>
    <col min="6654" max="6654" width="17" style="19" customWidth="1"/>
    <col min="6655" max="6909" width="11.42578125" style="19"/>
    <col min="6910" max="6910" width="17" style="19" customWidth="1"/>
    <col min="6911" max="7165" width="11.42578125" style="19"/>
    <col min="7166" max="7166" width="17" style="19" customWidth="1"/>
    <col min="7167" max="7421" width="11.42578125" style="19"/>
    <col min="7422" max="7422" width="17" style="19" customWidth="1"/>
    <col min="7423" max="7677" width="11.42578125" style="19"/>
    <col min="7678" max="7678" width="17" style="19" customWidth="1"/>
    <col min="7679" max="7933" width="11.42578125" style="19"/>
    <col min="7934" max="7934" width="17" style="19" customWidth="1"/>
    <col min="7935" max="8189" width="11.42578125" style="19"/>
    <col min="8190" max="8190" width="17" style="19" customWidth="1"/>
    <col min="8191" max="8445" width="11.42578125" style="19"/>
    <col min="8446" max="8446" width="17" style="19" customWidth="1"/>
    <col min="8447" max="8701" width="11.42578125" style="19"/>
    <col min="8702" max="8702" width="17" style="19" customWidth="1"/>
    <col min="8703" max="8957" width="11.42578125" style="19"/>
    <col min="8958" max="8958" width="17" style="19" customWidth="1"/>
    <col min="8959" max="9213" width="11.42578125" style="19"/>
    <col min="9214" max="9214" width="17" style="19" customWidth="1"/>
    <col min="9215" max="9469" width="11.42578125" style="19"/>
    <col min="9470" max="9470" width="17" style="19" customWidth="1"/>
    <col min="9471" max="9725" width="11.42578125" style="19"/>
    <col min="9726" max="9726" width="17" style="19" customWidth="1"/>
    <col min="9727" max="9981" width="11.42578125" style="19"/>
    <col min="9982" max="9982" width="17" style="19" customWidth="1"/>
    <col min="9983" max="10237" width="11.42578125" style="19"/>
    <col min="10238" max="10238" width="17" style="19" customWidth="1"/>
    <col min="10239" max="10493" width="11.42578125" style="19"/>
    <col min="10494" max="10494" width="17" style="19" customWidth="1"/>
    <col min="10495" max="10749" width="11.42578125" style="19"/>
    <col min="10750" max="10750" width="17" style="19" customWidth="1"/>
    <col min="10751" max="11005" width="11.42578125" style="19"/>
    <col min="11006" max="11006" width="17" style="19" customWidth="1"/>
    <col min="11007" max="11261" width="11.42578125" style="19"/>
    <col min="11262" max="11262" width="17" style="19" customWidth="1"/>
    <col min="11263" max="11517" width="11.42578125" style="19"/>
    <col min="11518" max="11518" width="17" style="19" customWidth="1"/>
    <col min="11519" max="11773" width="11.42578125" style="19"/>
    <col min="11774" max="11774" width="17" style="19" customWidth="1"/>
    <col min="11775" max="12029" width="11.42578125" style="19"/>
    <col min="12030" max="12030" width="17" style="19" customWidth="1"/>
    <col min="12031" max="12285" width="11.42578125" style="19"/>
    <col min="12286" max="12286" width="17" style="19" customWidth="1"/>
    <col min="12287" max="12541" width="11.42578125" style="19"/>
    <col min="12542" max="12542" width="17" style="19" customWidth="1"/>
    <col min="12543" max="12797" width="11.42578125" style="19"/>
    <col min="12798" max="12798" width="17" style="19" customWidth="1"/>
    <col min="12799" max="13053" width="11.42578125" style="19"/>
    <col min="13054" max="13054" width="17" style="19" customWidth="1"/>
    <col min="13055" max="13309" width="11.42578125" style="19"/>
    <col min="13310" max="13310" width="17" style="19" customWidth="1"/>
    <col min="13311" max="13565" width="11.42578125" style="19"/>
    <col min="13566" max="13566" width="17" style="19" customWidth="1"/>
    <col min="13567" max="13821" width="11.42578125" style="19"/>
    <col min="13822" max="13822" width="17" style="19" customWidth="1"/>
    <col min="13823" max="14077" width="11.42578125" style="19"/>
    <col min="14078" max="14078" width="17" style="19" customWidth="1"/>
    <col min="14079" max="14333" width="11.42578125" style="19"/>
    <col min="14334" max="14334" width="17" style="19" customWidth="1"/>
    <col min="14335" max="14589" width="11.42578125" style="19"/>
    <col min="14590" max="14590" width="17" style="19" customWidth="1"/>
    <col min="14591" max="14845" width="11.42578125" style="19"/>
    <col min="14846" max="14846" width="17" style="19" customWidth="1"/>
    <col min="14847" max="15101" width="11.42578125" style="19"/>
    <col min="15102" max="15102" width="17" style="19" customWidth="1"/>
    <col min="15103" max="15357" width="11.42578125" style="19"/>
    <col min="15358" max="15358" width="17" style="19" customWidth="1"/>
    <col min="15359" max="15613" width="11.42578125" style="19"/>
    <col min="15614" max="15614" width="17" style="19" customWidth="1"/>
    <col min="15615" max="15869" width="11.42578125" style="19"/>
    <col min="15870" max="15870" width="17" style="19" customWidth="1"/>
    <col min="15871" max="16125" width="11.42578125" style="19"/>
    <col min="16126" max="16126" width="17" style="19" customWidth="1"/>
    <col min="16127" max="16384" width="11.42578125" style="19"/>
  </cols>
  <sheetData>
    <row r="2" spans="2:14" ht="15.75" x14ac:dyDescent="0.25">
      <c r="B2" s="90" t="s">
        <v>142</v>
      </c>
      <c r="F2" s="701"/>
      <c r="N2" s="54" t="s">
        <v>188</v>
      </c>
    </row>
    <row r="3" spans="2:14" ht="15" x14ac:dyDescent="0.2">
      <c r="B3" s="358" t="s">
        <v>238</v>
      </c>
      <c r="C3" s="510"/>
      <c r="D3" s="510"/>
      <c r="E3" s="510"/>
      <c r="F3" s="510"/>
      <c r="G3" s="510"/>
      <c r="H3" s="510"/>
      <c r="I3" s="510"/>
      <c r="J3" s="510"/>
      <c r="K3" s="510"/>
      <c r="L3" s="510"/>
    </row>
    <row r="4" spans="2:14" ht="8.1" customHeight="1" x14ac:dyDescent="0.2"/>
    <row r="5" spans="2:14" ht="31.5" customHeight="1" x14ac:dyDescent="0.2">
      <c r="B5" s="349" t="s">
        <v>135</v>
      </c>
      <c r="C5" s="365">
        <v>2010</v>
      </c>
      <c r="D5" s="365">
        <v>2011</v>
      </c>
      <c r="E5" s="365">
        <v>2012</v>
      </c>
      <c r="F5" s="365">
        <v>2013</v>
      </c>
      <c r="G5" s="365">
        <v>2014</v>
      </c>
      <c r="H5" s="365">
        <v>2015</v>
      </c>
      <c r="I5" s="365">
        <v>2016</v>
      </c>
      <c r="J5" s="365">
        <v>2017</v>
      </c>
      <c r="K5" s="365" t="s">
        <v>458</v>
      </c>
      <c r="L5" s="365" t="s">
        <v>469</v>
      </c>
    </row>
    <row r="6" spans="2:14" ht="26.25" customHeight="1" x14ac:dyDescent="0.2">
      <c r="B6" s="356" t="s">
        <v>53</v>
      </c>
      <c r="C6" s="366">
        <f t="shared" ref="C6:G6" si="0">C12+C17+C19+C24+C30+C35</f>
        <v>7787</v>
      </c>
      <c r="D6" s="366">
        <f t="shared" si="0"/>
        <v>8067</v>
      </c>
      <c r="E6" s="366">
        <f t="shared" si="0"/>
        <v>8416</v>
      </c>
      <c r="F6" s="366">
        <f t="shared" si="0"/>
        <v>8675</v>
      </c>
      <c r="G6" s="366">
        <f t="shared" si="0"/>
        <v>8984</v>
      </c>
      <c r="H6" s="366">
        <f>H12+H17+H19+H24+H30+H35</f>
        <v>9159</v>
      </c>
      <c r="I6" s="366">
        <f>I12+I17+I19+I24+I30+I35</f>
        <v>9410</v>
      </c>
      <c r="J6" s="366">
        <f>J12+J17+J19+J24+J30+J35</f>
        <v>9637</v>
      </c>
      <c r="K6" s="366">
        <f>K12+K17+K19+K24+K30+K35</f>
        <v>9847</v>
      </c>
      <c r="L6" s="366">
        <f>L12+L17+L19+L24+L30+L35</f>
        <v>10149</v>
      </c>
    </row>
    <row r="7" spans="2:14" ht="3" customHeight="1" thickBot="1" x14ac:dyDescent="0.25">
      <c r="B7" s="223"/>
      <c r="C7" s="223"/>
      <c r="D7" s="223"/>
      <c r="E7" s="223"/>
      <c r="F7" s="223"/>
      <c r="G7" s="223"/>
      <c r="H7" s="24"/>
      <c r="I7" s="223"/>
      <c r="J7" s="223"/>
      <c r="K7" s="223"/>
      <c r="L7" s="223"/>
    </row>
    <row r="8" spans="2:14" ht="24.95" customHeight="1" x14ac:dyDescent="0.2">
      <c r="B8" s="161" t="s">
        <v>66</v>
      </c>
      <c r="C8" s="165"/>
      <c r="D8" s="165"/>
      <c r="E8" s="165"/>
      <c r="F8" s="165"/>
      <c r="G8" s="165"/>
      <c r="H8" s="455"/>
      <c r="I8" s="165"/>
      <c r="J8" s="165"/>
      <c r="K8" s="165"/>
      <c r="L8" s="165"/>
    </row>
    <row r="9" spans="2:14" ht="24.95" customHeight="1" x14ac:dyDescent="0.2">
      <c r="B9" s="83" t="s">
        <v>67</v>
      </c>
      <c r="C9" s="98">
        <v>90</v>
      </c>
      <c r="D9" s="98">
        <v>97</v>
      </c>
      <c r="E9" s="98">
        <v>99</v>
      </c>
      <c r="F9" s="98">
        <v>102</v>
      </c>
      <c r="G9" s="98">
        <v>99</v>
      </c>
      <c r="H9" s="98">
        <v>106</v>
      </c>
      <c r="I9" s="98">
        <v>117</v>
      </c>
      <c r="J9" s="98">
        <v>121</v>
      </c>
      <c r="K9" s="98">
        <v>126</v>
      </c>
      <c r="L9" s="98">
        <v>128</v>
      </c>
    </row>
    <row r="10" spans="2:14" ht="24.95" customHeight="1" x14ac:dyDescent="0.2">
      <c r="B10" s="83" t="s">
        <v>68</v>
      </c>
      <c r="C10" s="98">
        <v>683</v>
      </c>
      <c r="D10" s="98">
        <v>757</v>
      </c>
      <c r="E10" s="98">
        <v>792</v>
      </c>
      <c r="F10" s="98">
        <v>782</v>
      </c>
      <c r="G10" s="98">
        <v>793</v>
      </c>
      <c r="H10" s="98">
        <v>830</v>
      </c>
      <c r="I10" s="98">
        <v>849</v>
      </c>
      <c r="J10" s="98">
        <v>849</v>
      </c>
      <c r="K10" s="98">
        <v>851</v>
      </c>
      <c r="L10" s="98">
        <v>871</v>
      </c>
    </row>
    <row r="11" spans="2:14" ht="24.95" customHeight="1" x14ac:dyDescent="0.2">
      <c r="B11" s="83" t="s">
        <v>32</v>
      </c>
      <c r="C11" s="98">
        <v>194</v>
      </c>
      <c r="D11" s="98">
        <v>185</v>
      </c>
      <c r="E11" s="98">
        <v>210</v>
      </c>
      <c r="F11" s="98">
        <v>239</v>
      </c>
      <c r="G11" s="98">
        <v>236</v>
      </c>
      <c r="H11" s="98">
        <v>249</v>
      </c>
      <c r="I11" s="98">
        <v>267</v>
      </c>
      <c r="J11" s="98">
        <v>264</v>
      </c>
      <c r="K11" s="98">
        <v>246</v>
      </c>
      <c r="L11" s="98">
        <v>254</v>
      </c>
    </row>
    <row r="12" spans="2:14" ht="24.95" customHeight="1" x14ac:dyDescent="0.2">
      <c r="B12" s="91" t="s">
        <v>205</v>
      </c>
      <c r="C12" s="368">
        <f>SUM(C9:C11)</f>
        <v>967</v>
      </c>
      <c r="D12" s="368">
        <f t="shared" ref="D12:K12" si="1">SUM(D9:D11)</f>
        <v>1039</v>
      </c>
      <c r="E12" s="368">
        <f t="shared" si="1"/>
        <v>1101</v>
      </c>
      <c r="F12" s="368">
        <f t="shared" si="1"/>
        <v>1123</v>
      </c>
      <c r="G12" s="368">
        <f>SUM(G9:G11)</f>
        <v>1128</v>
      </c>
      <c r="H12" s="368">
        <f t="shared" si="1"/>
        <v>1185</v>
      </c>
      <c r="I12" s="368">
        <f t="shared" si="1"/>
        <v>1233</v>
      </c>
      <c r="J12" s="368">
        <f t="shared" si="1"/>
        <v>1234</v>
      </c>
      <c r="K12" s="368">
        <f t="shared" si="1"/>
        <v>1223</v>
      </c>
      <c r="L12" s="368">
        <f t="shared" ref="L12" si="2">SUM(L9:L11)</f>
        <v>1253</v>
      </c>
    </row>
    <row r="13" spans="2:14" ht="6.95" customHeight="1" x14ac:dyDescent="0.2">
      <c r="B13" s="83"/>
      <c r="C13" s="98"/>
      <c r="D13" s="98"/>
      <c r="E13" s="98"/>
      <c r="F13" s="98"/>
      <c r="G13" s="98"/>
      <c r="H13" s="98"/>
      <c r="I13" s="98"/>
      <c r="J13" s="98"/>
      <c r="K13" s="98"/>
      <c r="L13" s="98"/>
    </row>
    <row r="14" spans="2:14" ht="24.95" customHeight="1" x14ac:dyDescent="0.2">
      <c r="B14" s="161" t="s">
        <v>69</v>
      </c>
      <c r="C14" s="372"/>
      <c r="D14" s="372"/>
      <c r="E14" s="372"/>
      <c r="F14" s="372"/>
      <c r="G14" s="372"/>
      <c r="H14" s="372"/>
      <c r="I14" s="372"/>
      <c r="J14" s="372"/>
      <c r="K14" s="372"/>
      <c r="L14" s="372"/>
    </row>
    <row r="15" spans="2:14" ht="24.95" customHeight="1" x14ac:dyDescent="0.2">
      <c r="B15" s="83" t="s">
        <v>70</v>
      </c>
      <c r="C15" s="103">
        <v>37</v>
      </c>
      <c r="D15" s="103">
        <v>35</v>
      </c>
      <c r="E15" s="103">
        <v>38</v>
      </c>
      <c r="F15" s="103">
        <v>41</v>
      </c>
      <c r="G15" s="103">
        <v>38</v>
      </c>
      <c r="H15" s="103">
        <v>41</v>
      </c>
      <c r="I15" s="103">
        <v>42</v>
      </c>
      <c r="J15" s="103">
        <v>43</v>
      </c>
      <c r="K15" s="103">
        <v>46</v>
      </c>
      <c r="L15" s="103">
        <v>48</v>
      </c>
    </row>
    <row r="16" spans="2:14" ht="24.95" customHeight="1" x14ac:dyDescent="0.2">
      <c r="B16" s="83" t="s">
        <v>71</v>
      </c>
      <c r="C16" s="98">
        <v>75</v>
      </c>
      <c r="D16" s="98">
        <v>78</v>
      </c>
      <c r="E16" s="98">
        <v>88</v>
      </c>
      <c r="F16" s="98">
        <v>87</v>
      </c>
      <c r="G16" s="98">
        <v>80</v>
      </c>
      <c r="H16" s="98">
        <v>84</v>
      </c>
      <c r="I16" s="98">
        <v>89</v>
      </c>
      <c r="J16" s="98">
        <v>88</v>
      </c>
      <c r="K16" s="98">
        <v>90</v>
      </c>
      <c r="L16" s="98">
        <v>91</v>
      </c>
    </row>
    <row r="17" spans="2:12" ht="24.95" customHeight="1" x14ac:dyDescent="0.2">
      <c r="B17" s="91" t="s">
        <v>205</v>
      </c>
      <c r="C17" s="373">
        <f>SUM(C15:C16)</f>
        <v>112</v>
      </c>
      <c r="D17" s="373">
        <f t="shared" ref="D17:K17" si="3">SUM(D15:D16)</f>
        <v>113</v>
      </c>
      <c r="E17" s="373">
        <f t="shared" si="3"/>
        <v>126</v>
      </c>
      <c r="F17" s="373">
        <f t="shared" si="3"/>
        <v>128</v>
      </c>
      <c r="G17" s="373">
        <f t="shared" si="3"/>
        <v>118</v>
      </c>
      <c r="H17" s="373">
        <f t="shared" si="3"/>
        <v>125</v>
      </c>
      <c r="I17" s="373">
        <f t="shared" si="3"/>
        <v>131</v>
      </c>
      <c r="J17" s="373">
        <f t="shared" si="3"/>
        <v>131</v>
      </c>
      <c r="K17" s="373">
        <f t="shared" si="3"/>
        <v>136</v>
      </c>
      <c r="L17" s="373">
        <f t="shared" ref="L17" si="4">SUM(L15:L16)</f>
        <v>139</v>
      </c>
    </row>
    <row r="18" spans="2:12" ht="6.95" customHeight="1" x14ac:dyDescent="0.2">
      <c r="B18" s="83"/>
      <c r="C18" s="98"/>
      <c r="D18" s="98"/>
      <c r="E18" s="98"/>
      <c r="F18" s="98"/>
      <c r="G18" s="98"/>
      <c r="H18" s="98"/>
      <c r="I18" s="98"/>
      <c r="J18" s="98"/>
      <c r="K18" s="98"/>
      <c r="L18" s="98"/>
    </row>
    <row r="19" spans="2:12" ht="24.95" customHeight="1" x14ac:dyDescent="0.2">
      <c r="B19" s="161" t="s">
        <v>237</v>
      </c>
      <c r="C19" s="159">
        <v>1934</v>
      </c>
      <c r="D19" s="159">
        <v>1982</v>
      </c>
      <c r="E19" s="159">
        <v>2027</v>
      </c>
      <c r="F19" s="159">
        <v>2031</v>
      </c>
      <c r="G19" s="159">
        <v>2162</v>
      </c>
      <c r="H19" s="159">
        <v>2150</v>
      </c>
      <c r="I19" s="159">
        <v>2181</v>
      </c>
      <c r="J19" s="159">
        <v>2207</v>
      </c>
      <c r="K19" s="159">
        <v>2240</v>
      </c>
      <c r="L19" s="159">
        <v>2260</v>
      </c>
    </row>
    <row r="20" spans="2:12" s="27" customFormat="1" ht="24.95" customHeight="1" x14ac:dyDescent="0.2">
      <c r="B20" s="92"/>
      <c r="C20" s="140"/>
      <c r="D20" s="140"/>
      <c r="E20" s="140"/>
      <c r="F20" s="140"/>
      <c r="G20" s="140"/>
      <c r="H20" s="140"/>
      <c r="I20" s="140"/>
      <c r="J20" s="140"/>
      <c r="K20" s="140"/>
      <c r="L20" s="140"/>
    </row>
    <row r="21" spans="2:12" ht="24.95" customHeight="1" x14ac:dyDescent="0.2">
      <c r="B21" s="161" t="s">
        <v>72</v>
      </c>
      <c r="C21" s="372"/>
      <c r="D21" s="372"/>
      <c r="E21" s="372"/>
      <c r="F21" s="372"/>
      <c r="G21" s="372"/>
      <c r="H21" s="372"/>
      <c r="I21" s="372"/>
      <c r="J21" s="372"/>
      <c r="K21" s="372"/>
      <c r="L21" s="372"/>
    </row>
    <row r="22" spans="2:12" ht="24.95" customHeight="1" x14ac:dyDescent="0.2">
      <c r="B22" s="83" t="s">
        <v>73</v>
      </c>
      <c r="C22" s="98">
        <v>324</v>
      </c>
      <c r="D22" s="98">
        <v>334</v>
      </c>
      <c r="E22" s="98">
        <v>340</v>
      </c>
      <c r="F22" s="98">
        <v>357</v>
      </c>
      <c r="G22" s="98">
        <v>376</v>
      </c>
      <c r="H22" s="98">
        <v>350</v>
      </c>
      <c r="I22" s="98">
        <v>350</v>
      </c>
      <c r="J22" s="98">
        <v>357</v>
      </c>
      <c r="K22" s="98">
        <v>345</v>
      </c>
      <c r="L22" s="98">
        <v>345</v>
      </c>
    </row>
    <row r="23" spans="2:12" ht="24.95" customHeight="1" x14ac:dyDescent="0.2">
      <c r="B23" s="83" t="s">
        <v>74</v>
      </c>
      <c r="C23" s="98">
        <v>84</v>
      </c>
      <c r="D23" s="98">
        <v>78</v>
      </c>
      <c r="E23" s="98">
        <v>96</v>
      </c>
      <c r="F23" s="98">
        <v>100</v>
      </c>
      <c r="G23" s="98">
        <v>116</v>
      </c>
      <c r="H23" s="98">
        <v>97</v>
      </c>
      <c r="I23" s="98">
        <v>93</v>
      </c>
      <c r="J23" s="98">
        <v>82</v>
      </c>
      <c r="K23" s="98">
        <v>75</v>
      </c>
      <c r="L23" s="98">
        <v>76</v>
      </c>
    </row>
    <row r="24" spans="2:12" ht="24.95" customHeight="1" x14ac:dyDescent="0.2">
      <c r="B24" s="91" t="s">
        <v>205</v>
      </c>
      <c r="C24" s="373">
        <f>SUM(C22:C23)</f>
        <v>408</v>
      </c>
      <c r="D24" s="373">
        <f t="shared" ref="D24:K24" si="5">SUM(D22:D23)</f>
        <v>412</v>
      </c>
      <c r="E24" s="373">
        <f t="shared" si="5"/>
        <v>436</v>
      </c>
      <c r="F24" s="373">
        <f t="shared" si="5"/>
        <v>457</v>
      </c>
      <c r="G24" s="373">
        <f t="shared" si="5"/>
        <v>492</v>
      </c>
      <c r="H24" s="373">
        <f t="shared" si="5"/>
        <v>447</v>
      </c>
      <c r="I24" s="373">
        <f t="shared" si="5"/>
        <v>443</v>
      </c>
      <c r="J24" s="373">
        <f t="shared" si="5"/>
        <v>439</v>
      </c>
      <c r="K24" s="373">
        <f t="shared" si="5"/>
        <v>420</v>
      </c>
      <c r="L24" s="373">
        <f t="shared" ref="L24" si="6">SUM(L22:L23)</f>
        <v>421</v>
      </c>
    </row>
    <row r="25" spans="2:12" ht="6.95" customHeight="1" x14ac:dyDescent="0.2">
      <c r="B25" s="83"/>
      <c r="C25" s="98"/>
      <c r="D25" s="98"/>
      <c r="E25" s="98"/>
      <c r="F25" s="98"/>
      <c r="G25" s="98"/>
      <c r="H25" s="98"/>
      <c r="I25" s="98"/>
      <c r="J25" s="98"/>
      <c r="K25" s="98"/>
      <c r="L25" s="98"/>
    </row>
    <row r="26" spans="2:12" ht="24.95" customHeight="1" x14ac:dyDescent="0.2">
      <c r="B26" s="161" t="s">
        <v>75</v>
      </c>
      <c r="C26" s="158"/>
      <c r="D26" s="158"/>
      <c r="E26" s="158"/>
      <c r="F26" s="158"/>
      <c r="G26" s="158"/>
      <c r="H26" s="158"/>
      <c r="I26" s="158"/>
      <c r="J26" s="158"/>
      <c r="K26" s="158"/>
      <c r="L26" s="158"/>
    </row>
    <row r="27" spans="2:12" ht="24.95" customHeight="1" x14ac:dyDescent="0.2">
      <c r="B27" s="83" t="s">
        <v>77</v>
      </c>
      <c r="C27" s="367">
        <v>4170</v>
      </c>
      <c r="D27" s="367">
        <v>4320</v>
      </c>
      <c r="E27" s="367">
        <v>4525</v>
      </c>
      <c r="F27" s="367">
        <v>4735</v>
      </c>
      <c r="G27" s="367">
        <v>4876</v>
      </c>
      <c r="H27" s="367">
        <v>5032</v>
      </c>
      <c r="I27" s="367">
        <v>5196</v>
      </c>
      <c r="J27" s="367">
        <v>5387</v>
      </c>
      <c r="K27" s="367">
        <v>5580</v>
      </c>
      <c r="L27" s="367">
        <v>5816</v>
      </c>
    </row>
    <row r="28" spans="2:12" ht="24.95" customHeight="1" x14ac:dyDescent="0.2">
      <c r="B28" s="83" t="s">
        <v>78</v>
      </c>
      <c r="C28" s="98">
        <v>86</v>
      </c>
      <c r="D28" s="98">
        <v>83</v>
      </c>
      <c r="E28" s="98">
        <v>77</v>
      </c>
      <c r="F28" s="98">
        <v>72</v>
      </c>
      <c r="G28" s="98">
        <v>75</v>
      </c>
      <c r="H28" s="98">
        <v>77</v>
      </c>
      <c r="I28" s="98">
        <v>72</v>
      </c>
      <c r="J28" s="98">
        <v>72</v>
      </c>
      <c r="K28" s="98">
        <v>72</v>
      </c>
      <c r="L28" s="98">
        <v>75</v>
      </c>
    </row>
    <row r="29" spans="2:12" ht="24.95" customHeight="1" x14ac:dyDescent="0.2">
      <c r="B29" s="83" t="s">
        <v>83</v>
      </c>
      <c r="C29" s="98">
        <v>17</v>
      </c>
      <c r="D29" s="98">
        <v>20</v>
      </c>
      <c r="E29" s="98">
        <v>21</v>
      </c>
      <c r="F29" s="98">
        <v>22</v>
      </c>
      <c r="G29" s="98">
        <v>22</v>
      </c>
      <c r="H29" s="98">
        <v>25</v>
      </c>
      <c r="I29" s="98">
        <v>24</v>
      </c>
      <c r="J29" s="98">
        <v>24</v>
      </c>
      <c r="K29" s="98">
        <v>25</v>
      </c>
      <c r="L29" s="98">
        <v>26</v>
      </c>
    </row>
    <row r="30" spans="2:12" ht="24.95" customHeight="1" x14ac:dyDescent="0.2">
      <c r="B30" s="91" t="s">
        <v>205</v>
      </c>
      <c r="C30" s="368">
        <f t="shared" ref="C30:K30" si="7">SUM(C27:C29)</f>
        <v>4273</v>
      </c>
      <c r="D30" s="368">
        <f t="shared" si="7"/>
        <v>4423</v>
      </c>
      <c r="E30" s="368">
        <f t="shared" si="7"/>
        <v>4623</v>
      </c>
      <c r="F30" s="368">
        <f t="shared" si="7"/>
        <v>4829</v>
      </c>
      <c r="G30" s="368">
        <f t="shared" si="7"/>
        <v>4973</v>
      </c>
      <c r="H30" s="368">
        <f t="shared" si="7"/>
        <v>5134</v>
      </c>
      <c r="I30" s="368">
        <f t="shared" si="7"/>
        <v>5292</v>
      </c>
      <c r="J30" s="368">
        <f t="shared" si="7"/>
        <v>5483</v>
      </c>
      <c r="K30" s="368">
        <f t="shared" si="7"/>
        <v>5677</v>
      </c>
      <c r="L30" s="368">
        <f t="shared" ref="L30" si="8">SUM(L27:L29)</f>
        <v>5917</v>
      </c>
    </row>
    <row r="31" spans="2:12" ht="6.95" customHeight="1" x14ac:dyDescent="0.2">
      <c r="B31" s="83"/>
      <c r="C31" s="98"/>
      <c r="D31" s="98"/>
      <c r="E31" s="98"/>
      <c r="F31" s="98"/>
      <c r="G31" s="98"/>
      <c r="H31" s="98"/>
      <c r="I31" s="98"/>
      <c r="J31" s="98"/>
      <c r="K31" s="98"/>
      <c r="L31" s="98"/>
    </row>
    <row r="32" spans="2:12" ht="24.95" customHeight="1" x14ac:dyDescent="0.2">
      <c r="B32" s="161" t="s">
        <v>79</v>
      </c>
      <c r="C32" s="372"/>
      <c r="D32" s="372"/>
      <c r="E32" s="372"/>
      <c r="F32" s="372"/>
      <c r="G32" s="372"/>
      <c r="H32" s="372"/>
      <c r="I32" s="372"/>
      <c r="J32" s="372"/>
      <c r="K32" s="372"/>
      <c r="L32" s="372"/>
    </row>
    <row r="33" spans="2:12" ht="24.95" customHeight="1" x14ac:dyDescent="0.2">
      <c r="B33" s="83" t="s">
        <v>80</v>
      </c>
      <c r="C33" s="98">
        <v>73</v>
      </c>
      <c r="D33" s="98">
        <v>78</v>
      </c>
      <c r="E33" s="98">
        <v>82</v>
      </c>
      <c r="F33" s="98">
        <v>85</v>
      </c>
      <c r="G33" s="98">
        <v>89</v>
      </c>
      <c r="H33" s="98">
        <v>94</v>
      </c>
      <c r="I33" s="98">
        <v>102</v>
      </c>
      <c r="J33" s="98">
        <v>115</v>
      </c>
      <c r="K33" s="98">
        <v>122</v>
      </c>
      <c r="L33" s="98">
        <v>130</v>
      </c>
    </row>
    <row r="34" spans="2:12" ht="24.95" customHeight="1" x14ac:dyDescent="0.2">
      <c r="B34" s="83" t="s">
        <v>424</v>
      </c>
      <c r="C34" s="98">
        <v>20</v>
      </c>
      <c r="D34" s="98">
        <v>20</v>
      </c>
      <c r="E34" s="98">
        <v>21</v>
      </c>
      <c r="F34" s="98">
        <v>22</v>
      </c>
      <c r="G34" s="98">
        <v>22</v>
      </c>
      <c r="H34" s="98">
        <v>24</v>
      </c>
      <c r="I34" s="98">
        <v>28</v>
      </c>
      <c r="J34" s="98">
        <v>28</v>
      </c>
      <c r="K34" s="98">
        <v>29</v>
      </c>
      <c r="L34" s="98">
        <v>29</v>
      </c>
    </row>
    <row r="35" spans="2:12" ht="24.95" customHeight="1" x14ac:dyDescent="0.2">
      <c r="B35" s="91" t="s">
        <v>205</v>
      </c>
      <c r="C35" s="373">
        <f>SUM(C33:C34)</f>
        <v>93</v>
      </c>
      <c r="D35" s="373">
        <f t="shared" ref="D35:I35" si="9">SUM(D33:D34)</f>
        <v>98</v>
      </c>
      <c r="E35" s="373">
        <f t="shared" si="9"/>
        <v>103</v>
      </c>
      <c r="F35" s="373">
        <f t="shared" si="9"/>
        <v>107</v>
      </c>
      <c r="G35" s="373">
        <f t="shared" si="9"/>
        <v>111</v>
      </c>
      <c r="H35" s="373">
        <f t="shared" si="9"/>
        <v>118</v>
      </c>
      <c r="I35" s="373">
        <f t="shared" si="9"/>
        <v>130</v>
      </c>
      <c r="J35" s="373">
        <f t="shared" ref="J35:K35" si="10">SUM(J33:J34)</f>
        <v>143</v>
      </c>
      <c r="K35" s="373">
        <f t="shared" si="10"/>
        <v>151</v>
      </c>
      <c r="L35" s="373">
        <f t="shared" ref="L35" si="11">SUM(L33:L34)</f>
        <v>159</v>
      </c>
    </row>
    <row r="36" spans="2:12" ht="6.95" customHeight="1" thickBot="1" x14ac:dyDescent="0.25">
      <c r="B36" s="226"/>
      <c r="C36" s="227"/>
      <c r="D36" s="227"/>
      <c r="E36" s="227"/>
      <c r="F36" s="227"/>
      <c r="G36" s="227"/>
      <c r="H36" s="438"/>
      <c r="I36" s="227"/>
      <c r="J36" s="227"/>
      <c r="K36" s="227"/>
      <c r="L36" s="227"/>
    </row>
    <row r="37" spans="2:12" ht="4.5" customHeight="1" x14ac:dyDescent="0.2">
      <c r="B37" s="24"/>
      <c r="C37" s="99"/>
      <c r="D37" s="99"/>
      <c r="E37" s="99"/>
      <c r="F37" s="99"/>
      <c r="G37" s="99"/>
      <c r="H37" s="454"/>
      <c r="I37" s="99"/>
      <c r="J37" s="99"/>
      <c r="K37" s="99"/>
      <c r="L37" s="99"/>
    </row>
    <row r="38" spans="2:12" ht="36.75" customHeight="1" x14ac:dyDescent="0.2">
      <c r="B38" s="1023" t="s">
        <v>420</v>
      </c>
      <c r="C38" s="1023"/>
      <c r="D38" s="1023"/>
      <c r="E38" s="1023"/>
      <c r="F38" s="1023"/>
      <c r="G38" s="1023"/>
      <c r="H38" s="435"/>
      <c r="I38" s="700"/>
      <c r="J38" s="715"/>
      <c r="K38" s="725"/>
      <c r="L38" s="761"/>
    </row>
    <row r="39" spans="2:12" ht="18" customHeight="1" x14ac:dyDescent="0.2">
      <c r="B39" s="76" t="s">
        <v>315</v>
      </c>
      <c r="C39" s="98"/>
      <c r="D39" s="98"/>
      <c r="E39" s="98"/>
      <c r="F39" s="98"/>
      <c r="G39" s="98"/>
      <c r="H39" s="98"/>
      <c r="I39" s="98"/>
      <c r="J39" s="98"/>
      <c r="K39" s="98"/>
      <c r="L39" s="98"/>
    </row>
    <row r="40" spans="2:12" ht="16.5" customHeight="1" x14ac:dyDescent="0.2">
      <c r="B40" s="76" t="s">
        <v>313</v>
      </c>
    </row>
    <row r="41" spans="2:12" ht="16.5" customHeight="1" x14ac:dyDescent="0.2">
      <c r="B41" s="76" t="s">
        <v>347</v>
      </c>
    </row>
    <row r="42" spans="2:12" ht="14.1" customHeight="1" x14ac:dyDescent="0.2">
      <c r="B42" s="13" t="s">
        <v>293</v>
      </c>
    </row>
    <row r="44" spans="2:12" x14ac:dyDescent="0.2">
      <c r="B44" s="20"/>
    </row>
  </sheetData>
  <customSheetViews>
    <customSheetView guid="{C6DB9338-125F-4216-B781-9736B7EB9E61}" scale="130" showPageBreaks="1" showGridLines="0" printArea="1" view="pageBreakPreview" topLeftCell="A25">
      <selection activeCell="D40" sqref="D4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7" orientation="portrait" r:id="rId2"/>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rgb="FF0000FF"/>
  </sheetPr>
  <dimension ref="B2:N39"/>
  <sheetViews>
    <sheetView showGridLines="0" view="pageBreakPreview" zoomScale="90" zoomScaleNormal="100" zoomScaleSheetLayoutView="90" workbookViewId="0">
      <selection activeCell="I9" sqref="I9"/>
    </sheetView>
  </sheetViews>
  <sheetFormatPr baseColWidth="10" defaultRowHeight="12.75" x14ac:dyDescent="0.2"/>
  <cols>
    <col min="1" max="1" width="2.7109375" style="19" customWidth="1"/>
    <col min="2" max="2" width="20" style="19" customWidth="1"/>
    <col min="3" max="12" width="14.28515625" style="19" customWidth="1"/>
    <col min="13" max="13" width="2.7109375" style="19" customWidth="1"/>
    <col min="14" max="253" width="11.42578125" style="19"/>
    <col min="254" max="254" width="14.7109375" style="19" customWidth="1"/>
    <col min="255" max="509" width="11.42578125" style="19"/>
    <col min="510" max="510" width="14.7109375" style="19" customWidth="1"/>
    <col min="511" max="765" width="11.42578125" style="19"/>
    <col min="766" max="766" width="14.7109375" style="19" customWidth="1"/>
    <col min="767" max="1021" width="11.42578125" style="19"/>
    <col min="1022" max="1022" width="14.7109375" style="19" customWidth="1"/>
    <col min="1023" max="1277" width="11.42578125" style="19"/>
    <col min="1278" max="1278" width="14.7109375" style="19" customWidth="1"/>
    <col min="1279" max="1533" width="11.42578125" style="19"/>
    <col min="1534" max="1534" width="14.7109375" style="19" customWidth="1"/>
    <col min="1535" max="1789" width="11.42578125" style="19"/>
    <col min="1790" max="1790" width="14.7109375" style="19" customWidth="1"/>
    <col min="1791" max="2045" width="11.42578125" style="19"/>
    <col min="2046" max="2046" width="14.7109375" style="19" customWidth="1"/>
    <col min="2047" max="2301" width="11.42578125" style="19"/>
    <col min="2302" max="2302" width="14.7109375" style="19" customWidth="1"/>
    <col min="2303" max="2557" width="11.42578125" style="19"/>
    <col min="2558" max="2558" width="14.7109375" style="19" customWidth="1"/>
    <col min="2559" max="2813" width="11.42578125" style="19"/>
    <col min="2814" max="2814" width="14.7109375" style="19" customWidth="1"/>
    <col min="2815" max="3069" width="11.42578125" style="19"/>
    <col min="3070" max="3070" width="14.7109375" style="19" customWidth="1"/>
    <col min="3071" max="3325" width="11.42578125" style="19"/>
    <col min="3326" max="3326" width="14.7109375" style="19" customWidth="1"/>
    <col min="3327" max="3581" width="11.42578125" style="19"/>
    <col min="3582" max="3582" width="14.7109375" style="19" customWidth="1"/>
    <col min="3583" max="3837" width="11.42578125" style="19"/>
    <col min="3838" max="3838" width="14.7109375" style="19" customWidth="1"/>
    <col min="3839" max="4093" width="11.42578125" style="19"/>
    <col min="4094" max="4094" width="14.7109375" style="19" customWidth="1"/>
    <col min="4095" max="4349" width="11.42578125" style="19"/>
    <col min="4350" max="4350" width="14.7109375" style="19" customWidth="1"/>
    <col min="4351" max="4605" width="11.42578125" style="19"/>
    <col min="4606" max="4606" width="14.7109375" style="19" customWidth="1"/>
    <col min="4607" max="4861" width="11.42578125" style="19"/>
    <col min="4862" max="4862" width="14.7109375" style="19" customWidth="1"/>
    <col min="4863" max="5117" width="11.42578125" style="19"/>
    <col min="5118" max="5118" width="14.7109375" style="19" customWidth="1"/>
    <col min="5119" max="5373" width="11.42578125" style="19"/>
    <col min="5374" max="5374" width="14.7109375" style="19" customWidth="1"/>
    <col min="5375" max="5629" width="11.42578125" style="19"/>
    <col min="5630" max="5630" width="14.7109375" style="19" customWidth="1"/>
    <col min="5631" max="5885" width="11.42578125" style="19"/>
    <col min="5886" max="5886" width="14.7109375" style="19" customWidth="1"/>
    <col min="5887" max="6141" width="11.42578125" style="19"/>
    <col min="6142" max="6142" width="14.7109375" style="19" customWidth="1"/>
    <col min="6143" max="6397" width="11.42578125" style="19"/>
    <col min="6398" max="6398" width="14.7109375" style="19" customWidth="1"/>
    <col min="6399" max="6653" width="11.42578125" style="19"/>
    <col min="6654" max="6654" width="14.7109375" style="19" customWidth="1"/>
    <col min="6655" max="6909" width="11.42578125" style="19"/>
    <col min="6910" max="6910" width="14.7109375" style="19" customWidth="1"/>
    <col min="6911" max="7165" width="11.42578125" style="19"/>
    <col min="7166" max="7166" width="14.7109375" style="19" customWidth="1"/>
    <col min="7167" max="7421" width="11.42578125" style="19"/>
    <col min="7422" max="7422" width="14.7109375" style="19" customWidth="1"/>
    <col min="7423" max="7677" width="11.42578125" style="19"/>
    <col min="7678" max="7678" width="14.7109375" style="19" customWidth="1"/>
    <col min="7679" max="7933" width="11.42578125" style="19"/>
    <col min="7934" max="7934" width="14.7109375" style="19" customWidth="1"/>
    <col min="7935" max="8189" width="11.42578125" style="19"/>
    <col min="8190" max="8190" width="14.7109375" style="19" customWidth="1"/>
    <col min="8191" max="8445" width="11.42578125" style="19"/>
    <col min="8446" max="8446" width="14.7109375" style="19" customWidth="1"/>
    <col min="8447" max="8701" width="11.42578125" style="19"/>
    <col min="8702" max="8702" width="14.7109375" style="19" customWidth="1"/>
    <col min="8703" max="8957" width="11.42578125" style="19"/>
    <col min="8958" max="8958" width="14.7109375" style="19" customWidth="1"/>
    <col min="8959" max="9213" width="11.42578125" style="19"/>
    <col min="9214" max="9214" width="14.7109375" style="19" customWidth="1"/>
    <col min="9215" max="9469" width="11.42578125" style="19"/>
    <col min="9470" max="9470" width="14.7109375" style="19" customWidth="1"/>
    <col min="9471" max="9725" width="11.42578125" style="19"/>
    <col min="9726" max="9726" width="14.7109375" style="19" customWidth="1"/>
    <col min="9727" max="9981" width="11.42578125" style="19"/>
    <col min="9982" max="9982" width="14.7109375" style="19" customWidth="1"/>
    <col min="9983" max="10237" width="11.42578125" style="19"/>
    <col min="10238" max="10238" width="14.7109375" style="19" customWidth="1"/>
    <col min="10239" max="10493" width="11.42578125" style="19"/>
    <col min="10494" max="10494" width="14.7109375" style="19" customWidth="1"/>
    <col min="10495" max="10749" width="11.42578125" style="19"/>
    <col min="10750" max="10750" width="14.7109375" style="19" customWidth="1"/>
    <col min="10751" max="11005" width="11.42578125" style="19"/>
    <col min="11006" max="11006" width="14.7109375" style="19" customWidth="1"/>
    <col min="11007" max="11261" width="11.42578125" style="19"/>
    <col min="11262" max="11262" width="14.7109375" style="19" customWidth="1"/>
    <col min="11263" max="11517" width="11.42578125" style="19"/>
    <col min="11518" max="11518" width="14.7109375" style="19" customWidth="1"/>
    <col min="11519" max="11773" width="11.42578125" style="19"/>
    <col min="11774" max="11774" width="14.7109375" style="19" customWidth="1"/>
    <col min="11775" max="12029" width="11.42578125" style="19"/>
    <col min="12030" max="12030" width="14.7109375" style="19" customWidth="1"/>
    <col min="12031" max="12285" width="11.42578125" style="19"/>
    <col min="12286" max="12286" width="14.7109375" style="19" customWidth="1"/>
    <col min="12287" max="12541" width="11.42578125" style="19"/>
    <col min="12542" max="12542" width="14.7109375" style="19" customWidth="1"/>
    <col min="12543" max="12797" width="11.42578125" style="19"/>
    <col min="12798" max="12798" width="14.7109375" style="19" customWidth="1"/>
    <col min="12799" max="13053" width="11.42578125" style="19"/>
    <col min="13054" max="13054" width="14.7109375" style="19" customWidth="1"/>
    <col min="13055" max="13309" width="11.42578125" style="19"/>
    <col min="13310" max="13310" width="14.7109375" style="19" customWidth="1"/>
    <col min="13311" max="13565" width="11.42578125" style="19"/>
    <col min="13566" max="13566" width="14.7109375" style="19" customWidth="1"/>
    <col min="13567" max="13821" width="11.42578125" style="19"/>
    <col min="13822" max="13822" width="14.7109375" style="19" customWidth="1"/>
    <col min="13823" max="14077" width="11.42578125" style="19"/>
    <col min="14078" max="14078" width="14.7109375" style="19" customWidth="1"/>
    <col min="14079" max="14333" width="11.42578125" style="19"/>
    <col min="14334" max="14334" width="14.7109375" style="19" customWidth="1"/>
    <col min="14335" max="14589" width="11.42578125" style="19"/>
    <col min="14590" max="14590" width="14.7109375" style="19" customWidth="1"/>
    <col min="14591" max="14845" width="11.42578125" style="19"/>
    <col min="14846" max="14846" width="14.7109375" style="19" customWidth="1"/>
    <col min="14847" max="15101" width="11.42578125" style="19"/>
    <col min="15102" max="15102" width="14.7109375" style="19" customWidth="1"/>
    <col min="15103" max="15357" width="11.42578125" style="19"/>
    <col min="15358" max="15358" width="14.7109375" style="19" customWidth="1"/>
    <col min="15359" max="15613" width="11.42578125" style="19"/>
    <col min="15614" max="15614" width="14.7109375" style="19" customWidth="1"/>
    <col min="15615" max="15869" width="11.42578125" style="19"/>
    <col min="15870" max="15870" width="14.7109375" style="19" customWidth="1"/>
    <col min="15871" max="16125" width="11.42578125" style="19"/>
    <col min="16126" max="16126" width="14.7109375" style="19" customWidth="1"/>
    <col min="16127" max="16384" width="11.42578125" style="19"/>
  </cols>
  <sheetData>
    <row r="2" spans="2:14" ht="15.75" x14ac:dyDescent="0.25">
      <c r="B2" s="90" t="s">
        <v>143</v>
      </c>
      <c r="F2" s="701"/>
      <c r="N2" s="53" t="s">
        <v>188</v>
      </c>
    </row>
    <row r="3" spans="2:14" ht="15" x14ac:dyDescent="0.2">
      <c r="B3" s="358" t="s">
        <v>238</v>
      </c>
      <c r="C3" s="510"/>
      <c r="E3" s="510"/>
      <c r="F3" s="510"/>
      <c r="G3" s="510"/>
      <c r="H3" s="510"/>
      <c r="I3" s="510"/>
      <c r="J3" s="510"/>
      <c r="K3" s="510"/>
      <c r="L3" s="510"/>
    </row>
    <row r="4" spans="2:14" ht="8.1" customHeight="1" x14ac:dyDescent="0.2"/>
    <row r="5" spans="2:14" ht="30" customHeight="1" x14ac:dyDescent="0.2">
      <c r="B5" s="349" t="s">
        <v>135</v>
      </c>
      <c r="C5" s="365">
        <v>2010</v>
      </c>
      <c r="D5" s="365">
        <v>2011</v>
      </c>
      <c r="E5" s="365">
        <v>2012</v>
      </c>
      <c r="F5" s="365">
        <v>2013</v>
      </c>
      <c r="G5" s="365">
        <v>2014</v>
      </c>
      <c r="H5" s="365">
        <v>2015</v>
      </c>
      <c r="I5" s="365">
        <v>2016</v>
      </c>
      <c r="J5" s="365">
        <v>2017</v>
      </c>
      <c r="K5" s="365" t="s">
        <v>458</v>
      </c>
      <c r="L5" s="365" t="s">
        <v>469</v>
      </c>
    </row>
    <row r="6" spans="2:14" ht="30" customHeight="1" x14ac:dyDescent="0.2">
      <c r="B6" s="356" t="s">
        <v>53</v>
      </c>
      <c r="C6" s="366">
        <f t="shared" ref="C6:G6" si="0">C12+C14+C16+C21+C27+C32</f>
        <v>299</v>
      </c>
      <c r="D6" s="366">
        <f t="shared" si="0"/>
        <v>283</v>
      </c>
      <c r="E6" s="366">
        <f t="shared" si="0"/>
        <v>313</v>
      </c>
      <c r="F6" s="366">
        <f t="shared" si="0"/>
        <v>318</v>
      </c>
      <c r="G6" s="366">
        <f t="shared" si="0"/>
        <v>328</v>
      </c>
      <c r="H6" s="366">
        <f>H12+H14+H16+H21+H27+H32</f>
        <v>287</v>
      </c>
      <c r="I6" s="366">
        <f>I12+I14+I16+I21+I27+I32</f>
        <v>348</v>
      </c>
      <c r="J6" s="366">
        <f>J12+J14+J16+J21+J27+J32</f>
        <v>303</v>
      </c>
      <c r="K6" s="366">
        <f>K12+K14+K16+K21+K27+K32</f>
        <v>277</v>
      </c>
      <c r="L6" s="366">
        <f>L12+L14+L16+L21+L27+L32</f>
        <v>264</v>
      </c>
    </row>
    <row r="7" spans="2:14" ht="2.25" customHeight="1" thickBot="1" x14ac:dyDescent="0.25">
      <c r="B7" s="223"/>
      <c r="C7" s="223"/>
      <c r="D7" s="223"/>
      <c r="E7" s="223"/>
      <c r="F7" s="223"/>
      <c r="G7" s="223"/>
      <c r="H7" s="24"/>
      <c r="I7" s="223"/>
      <c r="J7" s="223"/>
      <c r="K7" s="223"/>
      <c r="L7" s="223"/>
    </row>
    <row r="8" spans="2:14" ht="21.95" customHeight="1" x14ac:dyDescent="0.2">
      <c r="B8" s="161" t="s">
        <v>66</v>
      </c>
      <c r="C8" s="164"/>
      <c r="D8" s="164"/>
      <c r="E8" s="164"/>
      <c r="F8" s="164"/>
      <c r="G8" s="164"/>
      <c r="H8" s="458"/>
      <c r="I8" s="164"/>
      <c r="J8" s="164"/>
      <c r="K8" s="164"/>
      <c r="L8" s="164"/>
    </row>
    <row r="9" spans="2:14" ht="21.95" customHeight="1" x14ac:dyDescent="0.2">
      <c r="B9" s="83" t="s">
        <v>67</v>
      </c>
      <c r="C9" s="382">
        <v>8</v>
      </c>
      <c r="D9" s="382">
        <v>11</v>
      </c>
      <c r="E9" s="382">
        <v>8</v>
      </c>
      <c r="F9" s="382">
        <v>7</v>
      </c>
      <c r="G9" s="382">
        <v>11</v>
      </c>
      <c r="H9" s="382">
        <v>17</v>
      </c>
      <c r="I9" s="382">
        <v>27</v>
      </c>
      <c r="J9" s="382">
        <v>22</v>
      </c>
      <c r="K9" s="382">
        <v>20</v>
      </c>
      <c r="L9" s="382">
        <v>10</v>
      </c>
    </row>
    <row r="10" spans="2:14" ht="21.95" customHeight="1" x14ac:dyDescent="0.2">
      <c r="B10" s="83" t="s">
        <v>68</v>
      </c>
      <c r="C10" s="382">
        <v>10</v>
      </c>
      <c r="D10" s="382">
        <v>12</v>
      </c>
      <c r="E10" s="382">
        <v>17</v>
      </c>
      <c r="F10" s="382">
        <v>12</v>
      </c>
      <c r="G10" s="382">
        <v>21</v>
      </c>
      <c r="H10" s="382">
        <v>37</v>
      </c>
      <c r="I10" s="382">
        <v>47</v>
      </c>
      <c r="J10" s="382">
        <v>41</v>
      </c>
      <c r="K10" s="382">
        <v>46</v>
      </c>
      <c r="L10" s="382">
        <v>46</v>
      </c>
    </row>
    <row r="11" spans="2:14" ht="21.95" customHeight="1" x14ac:dyDescent="0.2">
      <c r="B11" s="83" t="s">
        <v>32</v>
      </c>
      <c r="C11" s="382">
        <v>49</v>
      </c>
      <c r="D11" s="382">
        <v>36</v>
      </c>
      <c r="E11" s="382">
        <v>37</v>
      </c>
      <c r="F11" s="382">
        <v>50</v>
      </c>
      <c r="G11" s="382">
        <v>37</v>
      </c>
      <c r="H11" s="382">
        <v>43</v>
      </c>
      <c r="I11" s="382">
        <v>65</v>
      </c>
      <c r="J11" s="382">
        <v>49</v>
      </c>
      <c r="K11" s="382">
        <v>30</v>
      </c>
      <c r="L11" s="382">
        <v>30</v>
      </c>
    </row>
    <row r="12" spans="2:14" ht="21.95" customHeight="1" x14ac:dyDescent="0.2">
      <c r="B12" s="91" t="s">
        <v>205</v>
      </c>
      <c r="C12" s="383">
        <f>SUM(C9:C11)</f>
        <v>67</v>
      </c>
      <c r="D12" s="383">
        <f t="shared" ref="D12:K12" si="1">SUM(D9:D11)</f>
        <v>59</v>
      </c>
      <c r="E12" s="383">
        <f t="shared" si="1"/>
        <v>62</v>
      </c>
      <c r="F12" s="383">
        <f t="shared" si="1"/>
        <v>69</v>
      </c>
      <c r="G12" s="383">
        <f t="shared" si="1"/>
        <v>69</v>
      </c>
      <c r="H12" s="383">
        <f t="shared" si="1"/>
        <v>97</v>
      </c>
      <c r="I12" s="383">
        <f t="shared" si="1"/>
        <v>139</v>
      </c>
      <c r="J12" s="383">
        <f t="shared" si="1"/>
        <v>112</v>
      </c>
      <c r="K12" s="383">
        <f t="shared" si="1"/>
        <v>96</v>
      </c>
      <c r="L12" s="383">
        <f t="shared" ref="L12" si="2">SUM(L9:L11)</f>
        <v>86</v>
      </c>
    </row>
    <row r="13" spans="2:14" ht="15.75" customHeight="1" x14ac:dyDescent="0.2">
      <c r="B13" s="83"/>
      <c r="C13" s="98"/>
      <c r="D13" s="98"/>
      <c r="E13" s="98"/>
      <c r="F13" s="98"/>
      <c r="G13" s="98"/>
      <c r="H13" s="98"/>
      <c r="I13" s="98"/>
      <c r="J13" s="98"/>
      <c r="K13" s="98"/>
      <c r="L13" s="98"/>
    </row>
    <row r="14" spans="2:14" ht="21.95" customHeight="1" x14ac:dyDescent="0.2">
      <c r="B14" s="166" t="s">
        <v>71</v>
      </c>
      <c r="C14" s="384">
        <v>2</v>
      </c>
      <c r="D14" s="384">
        <v>1</v>
      </c>
      <c r="E14" s="384">
        <v>8</v>
      </c>
      <c r="F14" s="384">
        <v>5</v>
      </c>
      <c r="G14" s="384">
        <v>1</v>
      </c>
      <c r="H14" s="384">
        <v>2</v>
      </c>
      <c r="I14" s="384">
        <v>7</v>
      </c>
      <c r="J14" s="384">
        <v>5</v>
      </c>
      <c r="K14" s="384">
        <v>5</v>
      </c>
      <c r="L14" s="384">
        <v>5</v>
      </c>
    </row>
    <row r="15" spans="2:14" ht="21.95" customHeight="1" x14ac:dyDescent="0.2">
      <c r="B15" s="83"/>
      <c r="C15" s="382"/>
      <c r="D15" s="382"/>
      <c r="E15" s="382"/>
      <c r="F15" s="382"/>
      <c r="G15" s="382"/>
      <c r="H15" s="382"/>
      <c r="I15" s="382"/>
      <c r="J15" s="382"/>
      <c r="K15" s="382"/>
      <c r="L15" s="382"/>
    </row>
    <row r="16" spans="2:14" ht="21.95" customHeight="1" x14ac:dyDescent="0.2">
      <c r="B16" s="161" t="s">
        <v>237</v>
      </c>
      <c r="C16" s="384">
        <v>41</v>
      </c>
      <c r="D16" s="384">
        <v>44</v>
      </c>
      <c r="E16" s="384">
        <v>52</v>
      </c>
      <c r="F16" s="384">
        <v>44</v>
      </c>
      <c r="G16" s="384">
        <v>52</v>
      </c>
      <c r="H16" s="384">
        <v>27</v>
      </c>
      <c r="I16" s="384">
        <v>23</v>
      </c>
      <c r="J16" s="384">
        <v>16</v>
      </c>
      <c r="K16" s="384">
        <v>20</v>
      </c>
      <c r="L16" s="384">
        <v>15</v>
      </c>
    </row>
    <row r="17" spans="2:12" s="27" customFormat="1" ht="21.95" customHeight="1" x14ac:dyDescent="0.2">
      <c r="B17" s="92"/>
      <c r="C17" s="385"/>
      <c r="D17" s="385"/>
      <c r="E17" s="385"/>
      <c r="F17" s="385"/>
      <c r="G17" s="385"/>
      <c r="H17" s="385"/>
      <c r="I17" s="385"/>
      <c r="J17" s="385"/>
      <c r="K17" s="385"/>
      <c r="L17" s="385"/>
    </row>
    <row r="18" spans="2:12" ht="21.95" customHeight="1" x14ac:dyDescent="0.2">
      <c r="B18" s="161" t="s">
        <v>72</v>
      </c>
      <c r="C18" s="372"/>
      <c r="D18" s="372"/>
      <c r="E18" s="372"/>
      <c r="F18" s="372"/>
      <c r="G18" s="372"/>
      <c r="H18" s="372"/>
      <c r="I18" s="372"/>
      <c r="J18" s="372"/>
      <c r="K18" s="372"/>
      <c r="L18" s="372"/>
    </row>
    <row r="19" spans="2:12" ht="21.95" customHeight="1" x14ac:dyDescent="0.2">
      <c r="B19" s="83" t="s">
        <v>74</v>
      </c>
      <c r="C19" s="382">
        <v>6</v>
      </c>
      <c r="D19" s="382">
        <v>4</v>
      </c>
      <c r="E19" s="382">
        <v>8</v>
      </c>
      <c r="F19" s="382">
        <v>14</v>
      </c>
      <c r="G19" s="382">
        <v>11</v>
      </c>
      <c r="H19" s="382">
        <v>1</v>
      </c>
      <c r="I19" s="382">
        <v>1</v>
      </c>
      <c r="J19" s="382">
        <v>1</v>
      </c>
      <c r="K19" s="382">
        <v>1</v>
      </c>
      <c r="L19" s="382">
        <v>1</v>
      </c>
    </row>
    <row r="20" spans="2:12" ht="21.95" customHeight="1" x14ac:dyDescent="0.2">
      <c r="B20" s="83" t="s">
        <v>73</v>
      </c>
      <c r="C20" s="382">
        <v>118</v>
      </c>
      <c r="D20" s="382">
        <v>120</v>
      </c>
      <c r="E20" s="382">
        <v>124</v>
      </c>
      <c r="F20" s="382">
        <v>140</v>
      </c>
      <c r="G20" s="382">
        <v>137</v>
      </c>
      <c r="H20" s="382">
        <v>90</v>
      </c>
      <c r="I20" s="382">
        <v>103</v>
      </c>
      <c r="J20" s="382">
        <v>99</v>
      </c>
      <c r="K20" s="382">
        <v>75</v>
      </c>
      <c r="L20" s="382">
        <v>75</v>
      </c>
    </row>
    <row r="21" spans="2:12" ht="21.95" customHeight="1" x14ac:dyDescent="0.2">
      <c r="B21" s="91" t="s">
        <v>205</v>
      </c>
      <c r="C21" s="383">
        <f>SUM(C19:C20)</f>
        <v>124</v>
      </c>
      <c r="D21" s="383">
        <f t="shared" ref="D21:K21" si="3">SUM(D19:D20)</f>
        <v>124</v>
      </c>
      <c r="E21" s="383">
        <f t="shared" si="3"/>
        <v>132</v>
      </c>
      <c r="F21" s="383">
        <f t="shared" si="3"/>
        <v>154</v>
      </c>
      <c r="G21" s="383">
        <f t="shared" si="3"/>
        <v>148</v>
      </c>
      <c r="H21" s="383">
        <f t="shared" si="3"/>
        <v>91</v>
      </c>
      <c r="I21" s="383">
        <f t="shared" si="3"/>
        <v>104</v>
      </c>
      <c r="J21" s="383">
        <f t="shared" si="3"/>
        <v>100</v>
      </c>
      <c r="K21" s="383">
        <f t="shared" si="3"/>
        <v>76</v>
      </c>
      <c r="L21" s="383">
        <f t="shared" ref="L21" si="4">SUM(L19:L20)</f>
        <v>76</v>
      </c>
    </row>
    <row r="22" spans="2:12" ht="6.95" customHeight="1" x14ac:dyDescent="0.2">
      <c r="B22" s="83"/>
      <c r="C22" s="98"/>
      <c r="D22" s="98"/>
      <c r="E22" s="98"/>
      <c r="F22" s="98"/>
      <c r="G22" s="98"/>
      <c r="H22" s="98"/>
      <c r="I22" s="98"/>
      <c r="J22" s="98"/>
      <c r="K22" s="98"/>
      <c r="L22" s="98"/>
    </row>
    <row r="23" spans="2:12" ht="21.95" customHeight="1" x14ac:dyDescent="0.2">
      <c r="B23" s="161" t="s">
        <v>75</v>
      </c>
      <c r="C23" s="372"/>
      <c r="D23" s="372"/>
      <c r="E23" s="372"/>
      <c r="F23" s="372"/>
      <c r="G23" s="372"/>
      <c r="H23" s="372"/>
      <c r="I23" s="372"/>
      <c r="J23" s="372"/>
      <c r="K23" s="372"/>
      <c r="L23" s="372"/>
    </row>
    <row r="24" spans="2:12" ht="21.95" customHeight="1" x14ac:dyDescent="0.2">
      <c r="B24" s="83" t="s">
        <v>77</v>
      </c>
      <c r="C24" s="382">
        <v>25</v>
      </c>
      <c r="D24" s="382">
        <v>0</v>
      </c>
      <c r="E24" s="382">
        <v>8</v>
      </c>
      <c r="F24" s="382">
        <v>1</v>
      </c>
      <c r="G24" s="382">
        <v>1</v>
      </c>
      <c r="H24" s="382">
        <v>6</v>
      </c>
      <c r="I24" s="382">
        <v>6</v>
      </c>
      <c r="J24" s="382">
        <v>2</v>
      </c>
      <c r="K24" s="382">
        <v>1</v>
      </c>
      <c r="L24" s="382">
        <v>1</v>
      </c>
    </row>
    <row r="25" spans="2:12" ht="21.95" customHeight="1" x14ac:dyDescent="0.2">
      <c r="B25" s="83" t="s">
        <v>78</v>
      </c>
      <c r="C25" s="382">
        <v>3</v>
      </c>
      <c r="D25" s="382">
        <v>15</v>
      </c>
      <c r="E25" s="382">
        <v>10</v>
      </c>
      <c r="F25" s="382">
        <v>4</v>
      </c>
      <c r="G25" s="382">
        <v>11</v>
      </c>
      <c r="H25" s="382">
        <v>16</v>
      </c>
      <c r="I25" s="382">
        <v>13</v>
      </c>
      <c r="J25" s="382">
        <v>8</v>
      </c>
      <c r="K25" s="382">
        <v>13</v>
      </c>
      <c r="L25" s="382">
        <v>14</v>
      </c>
    </row>
    <row r="26" spans="2:12" ht="21.95" customHeight="1" x14ac:dyDescent="0.2">
      <c r="B26" s="83" t="s">
        <v>83</v>
      </c>
      <c r="C26" s="382">
        <v>17</v>
      </c>
      <c r="D26" s="382">
        <v>20</v>
      </c>
      <c r="E26" s="382">
        <v>20</v>
      </c>
      <c r="F26" s="382">
        <v>19</v>
      </c>
      <c r="G26" s="382">
        <v>22</v>
      </c>
      <c r="H26" s="382">
        <v>25</v>
      </c>
      <c r="I26" s="382">
        <v>24</v>
      </c>
      <c r="J26" s="382">
        <v>24</v>
      </c>
      <c r="K26" s="382">
        <v>25</v>
      </c>
      <c r="L26" s="382">
        <v>26</v>
      </c>
    </row>
    <row r="27" spans="2:12" ht="21.95" customHeight="1" x14ac:dyDescent="0.2">
      <c r="B27" s="91" t="s">
        <v>205</v>
      </c>
      <c r="C27" s="383">
        <f>SUM(C24:C26)</f>
        <v>45</v>
      </c>
      <c r="D27" s="383">
        <f t="shared" ref="D27:K27" si="5">SUM(D24:D26)</f>
        <v>35</v>
      </c>
      <c r="E27" s="383">
        <f t="shared" si="5"/>
        <v>38</v>
      </c>
      <c r="F27" s="383">
        <f t="shared" si="5"/>
        <v>24</v>
      </c>
      <c r="G27" s="383">
        <f t="shared" si="5"/>
        <v>34</v>
      </c>
      <c r="H27" s="383">
        <f t="shared" si="5"/>
        <v>47</v>
      </c>
      <c r="I27" s="383">
        <f t="shared" si="5"/>
        <v>43</v>
      </c>
      <c r="J27" s="383">
        <f t="shared" si="5"/>
        <v>34</v>
      </c>
      <c r="K27" s="383">
        <f t="shared" si="5"/>
        <v>39</v>
      </c>
      <c r="L27" s="383">
        <f t="shared" ref="L27" si="6">SUM(L24:L26)</f>
        <v>41</v>
      </c>
    </row>
    <row r="28" spans="2:12" ht="6.95" customHeight="1" x14ac:dyDescent="0.2">
      <c r="B28" s="83"/>
      <c r="C28" s="98"/>
      <c r="D28" s="98"/>
      <c r="E28" s="98"/>
      <c r="F28" s="98"/>
      <c r="G28" s="98"/>
      <c r="H28" s="98"/>
      <c r="I28" s="98"/>
      <c r="J28" s="98"/>
      <c r="K28" s="98"/>
      <c r="L28" s="98"/>
    </row>
    <row r="29" spans="2:12" ht="21.95" customHeight="1" x14ac:dyDescent="0.2">
      <c r="B29" s="161" t="s">
        <v>79</v>
      </c>
      <c r="C29" s="372"/>
      <c r="D29" s="372"/>
      <c r="E29" s="372"/>
      <c r="F29" s="372"/>
      <c r="G29" s="372"/>
      <c r="H29" s="372"/>
      <c r="I29" s="372"/>
      <c r="J29" s="372"/>
      <c r="K29" s="372"/>
      <c r="L29" s="372"/>
    </row>
    <row r="30" spans="2:12" ht="21.95" customHeight="1" x14ac:dyDescent="0.2">
      <c r="B30" s="83" t="s">
        <v>80</v>
      </c>
      <c r="C30" s="382">
        <v>19</v>
      </c>
      <c r="D30" s="382">
        <v>19</v>
      </c>
      <c r="E30" s="382">
        <v>21</v>
      </c>
      <c r="F30" s="382">
        <v>21</v>
      </c>
      <c r="G30" s="382">
        <v>23</v>
      </c>
      <c r="H30" s="382">
        <v>22</v>
      </c>
      <c r="I30" s="382">
        <v>30</v>
      </c>
      <c r="J30" s="382">
        <v>35</v>
      </c>
      <c r="K30" s="382">
        <v>40</v>
      </c>
      <c r="L30" s="382">
        <v>40</v>
      </c>
    </row>
    <row r="31" spans="2:12" ht="21.95" customHeight="1" x14ac:dyDescent="0.2">
      <c r="B31" s="83" t="s">
        <v>424</v>
      </c>
      <c r="C31" s="382">
        <v>1</v>
      </c>
      <c r="D31" s="382">
        <v>1</v>
      </c>
      <c r="E31" s="382">
        <v>0</v>
      </c>
      <c r="F31" s="382">
        <v>1</v>
      </c>
      <c r="G31" s="382">
        <v>1</v>
      </c>
      <c r="H31" s="382">
        <v>1</v>
      </c>
      <c r="I31" s="382">
        <v>2</v>
      </c>
      <c r="J31" s="382">
        <v>1</v>
      </c>
      <c r="K31" s="382">
        <v>1</v>
      </c>
      <c r="L31" s="382">
        <v>1</v>
      </c>
    </row>
    <row r="32" spans="2:12" ht="21.95" customHeight="1" x14ac:dyDescent="0.2">
      <c r="B32" s="91" t="s">
        <v>205</v>
      </c>
      <c r="C32" s="383">
        <f>SUM(C30:C31)</f>
        <v>20</v>
      </c>
      <c r="D32" s="383">
        <f t="shared" ref="D32:I32" si="7">SUM(D30:D31)</f>
        <v>20</v>
      </c>
      <c r="E32" s="383">
        <f t="shared" si="7"/>
        <v>21</v>
      </c>
      <c r="F32" s="383">
        <f t="shared" si="7"/>
        <v>22</v>
      </c>
      <c r="G32" s="383">
        <f t="shared" si="7"/>
        <v>24</v>
      </c>
      <c r="H32" s="383">
        <f t="shared" si="7"/>
        <v>23</v>
      </c>
      <c r="I32" s="383">
        <f t="shared" si="7"/>
        <v>32</v>
      </c>
      <c r="J32" s="383">
        <f t="shared" ref="J32:K32" si="8">SUM(J30:J31)</f>
        <v>36</v>
      </c>
      <c r="K32" s="383">
        <f t="shared" si="8"/>
        <v>41</v>
      </c>
      <c r="L32" s="383">
        <f t="shared" ref="L32" si="9">SUM(L30:L31)</f>
        <v>41</v>
      </c>
    </row>
    <row r="33" spans="2:12" ht="6.95" customHeight="1" thickBot="1" x14ac:dyDescent="0.25">
      <c r="B33" s="226"/>
      <c r="C33" s="227"/>
      <c r="D33" s="227"/>
      <c r="E33" s="227"/>
      <c r="F33" s="227"/>
      <c r="G33" s="227"/>
      <c r="H33" s="227"/>
      <c r="I33" s="227"/>
      <c r="J33" s="227"/>
      <c r="K33" s="227"/>
      <c r="L33" s="227"/>
    </row>
    <row r="34" spans="2:12" ht="3" customHeight="1" x14ac:dyDescent="0.2">
      <c r="B34" s="25"/>
      <c r="C34" s="99"/>
      <c r="D34" s="99"/>
      <c r="E34" s="99"/>
      <c r="F34" s="99"/>
      <c r="G34" s="99"/>
      <c r="H34" s="99"/>
      <c r="I34" s="99"/>
      <c r="J34" s="99"/>
      <c r="K34" s="99"/>
      <c r="L34" s="99"/>
    </row>
    <row r="35" spans="2:12" ht="32.25" customHeight="1" x14ac:dyDescent="0.2">
      <c r="B35" s="1023" t="s">
        <v>420</v>
      </c>
      <c r="C35" s="1023"/>
      <c r="D35" s="1023"/>
      <c r="E35" s="1023"/>
      <c r="F35" s="1023"/>
      <c r="G35" s="1023"/>
      <c r="H35" s="435"/>
      <c r="I35" s="700"/>
      <c r="J35" s="715"/>
      <c r="K35" s="725"/>
      <c r="L35" s="761"/>
    </row>
    <row r="36" spans="2:12" ht="14.1" customHeight="1" x14ac:dyDescent="0.2">
      <c r="B36" s="76" t="s">
        <v>315</v>
      </c>
    </row>
    <row r="37" spans="2:12" ht="15.75" customHeight="1" x14ac:dyDescent="0.2">
      <c r="B37" s="76" t="s">
        <v>313</v>
      </c>
      <c r="C37" s="98"/>
      <c r="D37" s="98"/>
      <c r="E37" s="98"/>
      <c r="F37" s="98"/>
      <c r="G37" s="98"/>
      <c r="H37" s="98"/>
      <c r="I37" s="98"/>
      <c r="J37" s="98"/>
      <c r="K37" s="98"/>
      <c r="L37" s="98"/>
    </row>
    <row r="38" spans="2:12" ht="15.75" customHeight="1" x14ac:dyDescent="0.2">
      <c r="B38" s="76" t="s">
        <v>347</v>
      </c>
    </row>
    <row r="39" spans="2:12" ht="15" customHeight="1" x14ac:dyDescent="0.2">
      <c r="B39" s="13" t="s">
        <v>293</v>
      </c>
    </row>
  </sheetData>
  <customSheetViews>
    <customSheetView guid="{C6DB9338-125F-4216-B781-9736B7EB9E61}" scale="130" showPageBreaks="1" showGridLines="0" printArea="1" view="pageBreakPreview" topLeftCell="A15">
      <selection activeCell="F30" sqref="F3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5:G35"/>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6" orientation="portrait" r:id="rId2"/>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rgb="FF0000FF"/>
  </sheetPr>
  <dimension ref="A2:O37"/>
  <sheetViews>
    <sheetView showGridLines="0" view="pageBreakPreview" zoomScale="90" zoomScaleNormal="100" zoomScaleSheetLayoutView="90" workbookViewId="0">
      <selection activeCell="J5" sqref="J5"/>
    </sheetView>
  </sheetViews>
  <sheetFormatPr baseColWidth="10" defaultRowHeight="12.75" x14ac:dyDescent="0.2"/>
  <cols>
    <col min="1" max="1" width="1.7109375" style="19" customWidth="1"/>
    <col min="2" max="2" width="20.5703125" style="19" customWidth="1"/>
    <col min="3" max="12" width="14.28515625" style="19" customWidth="1"/>
    <col min="13" max="13" width="2.7109375" style="19" customWidth="1"/>
    <col min="14" max="253" width="11.42578125" style="19"/>
    <col min="254" max="254" width="15.42578125" style="19" customWidth="1"/>
    <col min="255" max="509" width="11.42578125" style="19"/>
    <col min="510" max="510" width="15.42578125" style="19" customWidth="1"/>
    <col min="511" max="765" width="11.42578125" style="19"/>
    <col min="766" max="766" width="15.42578125" style="19" customWidth="1"/>
    <col min="767" max="1021" width="11.42578125" style="19"/>
    <col min="1022" max="1022" width="15.42578125" style="19" customWidth="1"/>
    <col min="1023" max="1277" width="11.42578125" style="19"/>
    <col min="1278" max="1278" width="15.42578125" style="19" customWidth="1"/>
    <col min="1279" max="1533" width="11.42578125" style="19"/>
    <col min="1534" max="1534" width="15.42578125" style="19" customWidth="1"/>
    <col min="1535" max="1789" width="11.42578125" style="19"/>
    <col min="1790" max="1790" width="15.42578125" style="19" customWidth="1"/>
    <col min="1791" max="2045" width="11.42578125" style="19"/>
    <col min="2046" max="2046" width="15.42578125" style="19" customWidth="1"/>
    <col min="2047" max="2301" width="11.42578125" style="19"/>
    <col min="2302" max="2302" width="15.42578125" style="19" customWidth="1"/>
    <col min="2303" max="2557" width="11.42578125" style="19"/>
    <col min="2558" max="2558" width="15.42578125" style="19" customWidth="1"/>
    <col min="2559" max="2813" width="11.42578125" style="19"/>
    <col min="2814" max="2814" width="15.42578125" style="19" customWidth="1"/>
    <col min="2815" max="3069" width="11.42578125" style="19"/>
    <col min="3070" max="3070" width="15.42578125" style="19" customWidth="1"/>
    <col min="3071" max="3325" width="11.42578125" style="19"/>
    <col min="3326" max="3326" width="15.42578125" style="19" customWidth="1"/>
    <col min="3327" max="3581" width="11.42578125" style="19"/>
    <col min="3582" max="3582" width="15.42578125" style="19" customWidth="1"/>
    <col min="3583" max="3837" width="11.42578125" style="19"/>
    <col min="3838" max="3838" width="15.42578125" style="19" customWidth="1"/>
    <col min="3839" max="4093" width="11.42578125" style="19"/>
    <col min="4094" max="4094" width="15.42578125" style="19" customWidth="1"/>
    <col min="4095" max="4349" width="11.42578125" style="19"/>
    <col min="4350" max="4350" width="15.42578125" style="19" customWidth="1"/>
    <col min="4351" max="4605" width="11.42578125" style="19"/>
    <col min="4606" max="4606" width="15.42578125" style="19" customWidth="1"/>
    <col min="4607" max="4861" width="11.42578125" style="19"/>
    <col min="4862" max="4862" width="15.42578125" style="19" customWidth="1"/>
    <col min="4863" max="5117" width="11.42578125" style="19"/>
    <col min="5118" max="5118" width="15.42578125" style="19" customWidth="1"/>
    <col min="5119" max="5373" width="11.42578125" style="19"/>
    <col min="5374" max="5374" width="15.42578125" style="19" customWidth="1"/>
    <col min="5375" max="5629" width="11.42578125" style="19"/>
    <col min="5630" max="5630" width="15.42578125" style="19" customWidth="1"/>
    <col min="5631" max="5885" width="11.42578125" style="19"/>
    <col min="5886" max="5886" width="15.42578125" style="19" customWidth="1"/>
    <col min="5887" max="6141" width="11.42578125" style="19"/>
    <col min="6142" max="6142" width="15.42578125" style="19" customWidth="1"/>
    <col min="6143" max="6397" width="11.42578125" style="19"/>
    <col min="6398" max="6398" width="15.42578125" style="19" customWidth="1"/>
    <col min="6399" max="6653" width="11.42578125" style="19"/>
    <col min="6654" max="6654" width="15.42578125" style="19" customWidth="1"/>
    <col min="6655" max="6909" width="11.42578125" style="19"/>
    <col min="6910" max="6910" width="15.42578125" style="19" customWidth="1"/>
    <col min="6911" max="7165" width="11.42578125" style="19"/>
    <col min="7166" max="7166" width="15.42578125" style="19" customWidth="1"/>
    <col min="7167" max="7421" width="11.42578125" style="19"/>
    <col min="7422" max="7422" width="15.42578125" style="19" customWidth="1"/>
    <col min="7423" max="7677" width="11.42578125" style="19"/>
    <col min="7678" max="7678" width="15.42578125" style="19" customWidth="1"/>
    <col min="7679" max="7933" width="11.42578125" style="19"/>
    <col min="7934" max="7934" width="15.42578125" style="19" customWidth="1"/>
    <col min="7935" max="8189" width="11.42578125" style="19"/>
    <col min="8190" max="8190" width="15.42578125" style="19" customWidth="1"/>
    <col min="8191" max="8445" width="11.42578125" style="19"/>
    <col min="8446" max="8446" width="15.42578125" style="19" customWidth="1"/>
    <col min="8447" max="8701" width="11.42578125" style="19"/>
    <col min="8702" max="8702" width="15.42578125" style="19" customWidth="1"/>
    <col min="8703" max="8957" width="11.42578125" style="19"/>
    <col min="8958" max="8958" width="15.42578125" style="19" customWidth="1"/>
    <col min="8959" max="9213" width="11.42578125" style="19"/>
    <col min="9214" max="9214" width="15.42578125" style="19" customWidth="1"/>
    <col min="9215" max="9469" width="11.42578125" style="19"/>
    <col min="9470" max="9470" width="15.42578125" style="19" customWidth="1"/>
    <col min="9471" max="9725" width="11.42578125" style="19"/>
    <col min="9726" max="9726" width="15.42578125" style="19" customWidth="1"/>
    <col min="9727" max="9981" width="11.42578125" style="19"/>
    <col min="9982" max="9982" width="15.42578125" style="19" customWidth="1"/>
    <col min="9983" max="10237" width="11.42578125" style="19"/>
    <col min="10238" max="10238" width="15.42578125" style="19" customWidth="1"/>
    <col min="10239" max="10493" width="11.42578125" style="19"/>
    <col min="10494" max="10494" width="15.42578125" style="19" customWidth="1"/>
    <col min="10495" max="10749" width="11.42578125" style="19"/>
    <col min="10750" max="10750" width="15.42578125" style="19" customWidth="1"/>
    <col min="10751" max="11005" width="11.42578125" style="19"/>
    <col min="11006" max="11006" width="15.42578125" style="19" customWidth="1"/>
    <col min="11007" max="11261" width="11.42578125" style="19"/>
    <col min="11262" max="11262" width="15.42578125" style="19" customWidth="1"/>
    <col min="11263" max="11517" width="11.42578125" style="19"/>
    <col min="11518" max="11518" width="15.42578125" style="19" customWidth="1"/>
    <col min="11519" max="11773" width="11.42578125" style="19"/>
    <col min="11774" max="11774" width="15.42578125" style="19" customWidth="1"/>
    <col min="11775" max="12029" width="11.42578125" style="19"/>
    <col min="12030" max="12030" width="15.42578125" style="19" customWidth="1"/>
    <col min="12031" max="12285" width="11.42578125" style="19"/>
    <col min="12286" max="12286" width="15.42578125" style="19" customWidth="1"/>
    <col min="12287" max="12541" width="11.42578125" style="19"/>
    <col min="12542" max="12542" width="15.42578125" style="19" customWidth="1"/>
    <col min="12543" max="12797" width="11.42578125" style="19"/>
    <col min="12798" max="12798" width="15.42578125" style="19" customWidth="1"/>
    <col min="12799" max="13053" width="11.42578125" style="19"/>
    <col min="13054" max="13054" width="15.42578125" style="19" customWidth="1"/>
    <col min="13055" max="13309" width="11.42578125" style="19"/>
    <col min="13310" max="13310" width="15.42578125" style="19" customWidth="1"/>
    <col min="13311" max="13565" width="11.42578125" style="19"/>
    <col min="13566" max="13566" width="15.42578125" style="19" customWidth="1"/>
    <col min="13567" max="13821" width="11.42578125" style="19"/>
    <col min="13822" max="13822" width="15.42578125" style="19" customWidth="1"/>
    <col min="13823" max="14077" width="11.42578125" style="19"/>
    <col min="14078" max="14078" width="15.42578125" style="19" customWidth="1"/>
    <col min="14079" max="14333" width="11.42578125" style="19"/>
    <col min="14334" max="14334" width="15.42578125" style="19" customWidth="1"/>
    <col min="14335" max="14589" width="11.42578125" style="19"/>
    <col min="14590" max="14590" width="15.42578125" style="19" customWidth="1"/>
    <col min="14591" max="14845" width="11.42578125" style="19"/>
    <col min="14846" max="14846" width="15.42578125" style="19" customWidth="1"/>
    <col min="14847" max="15101" width="11.42578125" style="19"/>
    <col min="15102" max="15102" width="15.42578125" style="19" customWidth="1"/>
    <col min="15103" max="15357" width="11.42578125" style="19"/>
    <col min="15358" max="15358" width="15.42578125" style="19" customWidth="1"/>
    <col min="15359" max="15613" width="11.42578125" style="19"/>
    <col min="15614" max="15614" width="15.42578125" style="19" customWidth="1"/>
    <col min="15615" max="15869" width="11.42578125" style="19"/>
    <col min="15870" max="15870" width="15.42578125" style="19" customWidth="1"/>
    <col min="15871" max="16125" width="11.42578125" style="19"/>
    <col min="16126" max="16126" width="15.42578125" style="19" customWidth="1"/>
    <col min="16127" max="16384" width="11.42578125" style="19"/>
  </cols>
  <sheetData>
    <row r="2" spans="2:15" ht="15.75" x14ac:dyDescent="0.25">
      <c r="B2" s="90" t="s">
        <v>144</v>
      </c>
      <c r="F2" s="701"/>
      <c r="M2" s="53"/>
      <c r="N2" s="53" t="s">
        <v>188</v>
      </c>
    </row>
    <row r="3" spans="2:15" ht="15" x14ac:dyDescent="0.2">
      <c r="B3" s="358" t="s">
        <v>238</v>
      </c>
      <c r="C3" s="510"/>
      <c r="D3" s="510"/>
      <c r="E3" s="510"/>
      <c r="F3" s="510"/>
      <c r="G3" s="510"/>
      <c r="H3" s="510"/>
      <c r="I3" s="510"/>
      <c r="J3" s="510"/>
      <c r="K3" s="510"/>
      <c r="L3" s="510"/>
    </row>
    <row r="4" spans="2:15" ht="8.1" customHeight="1" x14ac:dyDescent="0.2"/>
    <row r="5" spans="2:15" ht="24.75" customHeight="1" x14ac:dyDescent="0.2">
      <c r="B5" s="349" t="s">
        <v>135</v>
      </c>
      <c r="C5" s="365">
        <v>2010</v>
      </c>
      <c r="D5" s="365">
        <v>2011</v>
      </c>
      <c r="E5" s="365">
        <v>2012</v>
      </c>
      <c r="F5" s="365">
        <v>2013</v>
      </c>
      <c r="G5" s="365">
        <v>2014</v>
      </c>
      <c r="H5" s="365">
        <v>2015</v>
      </c>
      <c r="I5" s="365">
        <v>2016</v>
      </c>
      <c r="J5" s="365">
        <v>2017</v>
      </c>
      <c r="K5" s="365" t="s">
        <v>458</v>
      </c>
      <c r="L5" s="365" t="s">
        <v>469</v>
      </c>
    </row>
    <row r="6" spans="2:15" ht="24.75" customHeight="1" x14ac:dyDescent="0.2">
      <c r="B6" s="356" t="s">
        <v>53</v>
      </c>
      <c r="C6" s="366">
        <f t="shared" ref="C6:G6" si="0">C12+C17+C19+C22+C25+C30</f>
        <v>733</v>
      </c>
      <c r="D6" s="366">
        <f t="shared" si="0"/>
        <v>722</v>
      </c>
      <c r="E6" s="366">
        <f t="shared" si="0"/>
        <v>760</v>
      </c>
      <c r="F6" s="366">
        <f t="shared" si="0"/>
        <v>816</v>
      </c>
      <c r="G6" s="366">
        <f t="shared" si="0"/>
        <v>865</v>
      </c>
      <c r="H6" s="366">
        <f>H12+H17+H19+H22+H25+H30</f>
        <v>834</v>
      </c>
      <c r="I6" s="366">
        <f>I12+I17+I19+I22+I25+I30</f>
        <v>864</v>
      </c>
      <c r="J6" s="366">
        <f>J12+J17+J19+J22+J25+J30</f>
        <v>751</v>
      </c>
      <c r="K6" s="366">
        <f>K12+K17+K19+K22+K25+K30</f>
        <v>805</v>
      </c>
      <c r="L6" s="366">
        <f t="shared" ref="L6" si="1">L12+L17+L19+L22+L25+L30</f>
        <v>809</v>
      </c>
      <c r="M6" s="366"/>
      <c r="N6" s="366"/>
      <c r="O6" s="366"/>
    </row>
    <row r="7" spans="2:15" s="27" customFormat="1" ht="3" customHeight="1" thickBot="1" x14ac:dyDescent="0.25">
      <c r="B7" s="179"/>
      <c r="C7" s="179"/>
      <c r="D7" s="179"/>
      <c r="E7" s="179"/>
      <c r="F7" s="179"/>
      <c r="G7" s="179"/>
      <c r="H7" s="441"/>
      <c r="I7" s="179"/>
      <c r="J7" s="179"/>
      <c r="K7" s="179"/>
      <c r="L7" s="179"/>
    </row>
    <row r="8" spans="2:15" ht="24.95" customHeight="1" x14ac:dyDescent="0.2">
      <c r="B8" s="161" t="s">
        <v>66</v>
      </c>
      <c r="C8" s="165"/>
      <c r="D8" s="165"/>
      <c r="E8" s="165"/>
      <c r="F8" s="165"/>
      <c r="G8" s="165"/>
      <c r="H8" s="455"/>
      <c r="I8" s="165"/>
      <c r="J8" s="165"/>
      <c r="K8" s="165"/>
      <c r="L8" s="165"/>
    </row>
    <row r="9" spans="2:15" ht="24.95" customHeight="1" x14ac:dyDescent="0.2">
      <c r="B9" s="83" t="s">
        <v>67</v>
      </c>
      <c r="C9" s="382">
        <v>1</v>
      </c>
      <c r="D9" s="382">
        <v>0</v>
      </c>
      <c r="E9" s="382">
        <v>1</v>
      </c>
      <c r="F9" s="382">
        <v>4</v>
      </c>
      <c r="G9" s="382">
        <v>2</v>
      </c>
      <c r="H9" s="382">
        <v>1</v>
      </c>
      <c r="I9" s="382">
        <v>1</v>
      </c>
      <c r="J9" s="382">
        <v>1</v>
      </c>
      <c r="K9" s="382">
        <v>3</v>
      </c>
      <c r="L9" s="382">
        <v>2</v>
      </c>
    </row>
    <row r="10" spans="2:15" ht="24.95" customHeight="1" x14ac:dyDescent="0.2">
      <c r="B10" s="83" t="s">
        <v>32</v>
      </c>
      <c r="C10" s="382">
        <v>0</v>
      </c>
      <c r="D10" s="382">
        <v>0</v>
      </c>
      <c r="E10" s="382">
        <v>1</v>
      </c>
      <c r="F10" s="382">
        <v>6</v>
      </c>
      <c r="G10" s="382">
        <v>8</v>
      </c>
      <c r="H10" s="382">
        <v>10</v>
      </c>
      <c r="I10" s="382">
        <v>15</v>
      </c>
      <c r="J10" s="382">
        <v>8</v>
      </c>
      <c r="K10" s="382">
        <v>10</v>
      </c>
      <c r="L10" s="382">
        <v>5</v>
      </c>
    </row>
    <row r="11" spans="2:15" ht="24.95" customHeight="1" x14ac:dyDescent="0.2">
      <c r="B11" s="83" t="s">
        <v>68</v>
      </c>
      <c r="C11" s="382">
        <v>59</v>
      </c>
      <c r="D11" s="382">
        <v>65</v>
      </c>
      <c r="E11" s="382">
        <v>47</v>
      </c>
      <c r="F11" s="382">
        <v>93</v>
      </c>
      <c r="G11" s="382">
        <v>74</v>
      </c>
      <c r="H11" s="382">
        <v>23</v>
      </c>
      <c r="I11" s="382">
        <v>27</v>
      </c>
      <c r="J11" s="382">
        <v>29</v>
      </c>
      <c r="K11" s="382">
        <v>52</v>
      </c>
      <c r="L11" s="382">
        <v>45</v>
      </c>
    </row>
    <row r="12" spans="2:15" ht="24.95" customHeight="1" x14ac:dyDescent="0.2">
      <c r="B12" s="91" t="s">
        <v>205</v>
      </c>
      <c r="C12" s="383">
        <f t="shared" ref="C12:L12" si="2">SUM(C9:C11)</f>
        <v>60</v>
      </c>
      <c r="D12" s="383">
        <f t="shared" si="2"/>
        <v>65</v>
      </c>
      <c r="E12" s="383">
        <f t="shared" si="2"/>
        <v>49</v>
      </c>
      <c r="F12" s="383">
        <f t="shared" si="2"/>
        <v>103</v>
      </c>
      <c r="G12" s="383">
        <f t="shared" si="2"/>
        <v>84</v>
      </c>
      <c r="H12" s="383">
        <f t="shared" si="2"/>
        <v>34</v>
      </c>
      <c r="I12" s="383">
        <f t="shared" si="2"/>
        <v>43</v>
      </c>
      <c r="J12" s="383">
        <f t="shared" si="2"/>
        <v>38</v>
      </c>
      <c r="K12" s="383">
        <f t="shared" si="2"/>
        <v>65</v>
      </c>
      <c r="L12" s="383">
        <f t="shared" si="2"/>
        <v>52</v>
      </c>
    </row>
    <row r="13" spans="2:15" ht="6.95" customHeight="1" x14ac:dyDescent="0.2">
      <c r="B13" s="83"/>
      <c r="C13" s="382"/>
      <c r="D13" s="382"/>
      <c r="E13" s="382"/>
      <c r="F13" s="382"/>
      <c r="G13" s="382"/>
      <c r="H13" s="382"/>
      <c r="I13" s="382"/>
      <c r="J13" s="382"/>
      <c r="K13" s="382"/>
      <c r="L13" s="382"/>
    </row>
    <row r="14" spans="2:15" ht="24.95" customHeight="1" x14ac:dyDescent="0.2">
      <c r="B14" s="161" t="s">
        <v>69</v>
      </c>
      <c r="C14" s="386"/>
      <c r="D14" s="386"/>
      <c r="E14" s="386"/>
      <c r="F14" s="386"/>
      <c r="G14" s="386"/>
      <c r="H14" s="386"/>
      <c r="I14" s="386"/>
      <c r="J14" s="386"/>
      <c r="K14" s="386"/>
      <c r="L14" s="386"/>
    </row>
    <row r="15" spans="2:15" ht="24.95" customHeight="1" x14ac:dyDescent="0.2">
      <c r="B15" s="83" t="s">
        <v>70</v>
      </c>
      <c r="C15" s="103">
        <v>15</v>
      </c>
      <c r="D15" s="103">
        <v>27</v>
      </c>
      <c r="E15" s="103">
        <v>21</v>
      </c>
      <c r="F15" s="103">
        <v>19</v>
      </c>
      <c r="G15" s="103">
        <v>14</v>
      </c>
      <c r="H15" s="103">
        <v>9</v>
      </c>
      <c r="I15" s="103">
        <v>6</v>
      </c>
      <c r="J15" s="103">
        <v>4</v>
      </c>
      <c r="K15" s="103">
        <v>4</v>
      </c>
      <c r="L15" s="103">
        <v>5</v>
      </c>
    </row>
    <row r="16" spans="2:15" ht="24.95" customHeight="1" x14ac:dyDescent="0.2">
      <c r="B16" s="83" t="s">
        <v>71</v>
      </c>
      <c r="C16" s="382">
        <v>5</v>
      </c>
      <c r="D16" s="382">
        <v>2</v>
      </c>
      <c r="E16" s="382">
        <v>1</v>
      </c>
      <c r="F16" s="382">
        <v>1</v>
      </c>
      <c r="G16" s="382">
        <v>6</v>
      </c>
      <c r="H16" s="382">
        <v>1</v>
      </c>
      <c r="I16" s="382">
        <v>0</v>
      </c>
      <c r="J16" s="382">
        <v>0</v>
      </c>
      <c r="K16" s="382">
        <v>0</v>
      </c>
      <c r="L16" s="382">
        <v>0</v>
      </c>
    </row>
    <row r="17" spans="1:12" ht="24.95" customHeight="1" x14ac:dyDescent="0.2">
      <c r="B17" s="91" t="s">
        <v>205</v>
      </c>
      <c r="C17" s="383">
        <f>SUM(C15:C16)</f>
        <v>20</v>
      </c>
      <c r="D17" s="383">
        <f t="shared" ref="D17:L17" si="3">SUM(D15:D16)</f>
        <v>29</v>
      </c>
      <c r="E17" s="383">
        <f t="shared" si="3"/>
        <v>22</v>
      </c>
      <c r="F17" s="383">
        <f t="shared" si="3"/>
        <v>20</v>
      </c>
      <c r="G17" s="383">
        <f t="shared" si="3"/>
        <v>20</v>
      </c>
      <c r="H17" s="383">
        <f t="shared" si="3"/>
        <v>10</v>
      </c>
      <c r="I17" s="383">
        <f t="shared" si="3"/>
        <v>6</v>
      </c>
      <c r="J17" s="383">
        <f t="shared" si="3"/>
        <v>4</v>
      </c>
      <c r="K17" s="383">
        <f t="shared" si="3"/>
        <v>4</v>
      </c>
      <c r="L17" s="383">
        <f t="shared" si="3"/>
        <v>5</v>
      </c>
    </row>
    <row r="18" spans="1:12" ht="6.95" customHeight="1" x14ac:dyDescent="0.2">
      <c r="B18" s="83"/>
      <c r="C18" s="382"/>
      <c r="D18" s="382"/>
      <c r="E18" s="382"/>
      <c r="F18" s="382"/>
      <c r="G18" s="382"/>
      <c r="H18" s="382"/>
      <c r="I18" s="382"/>
      <c r="J18" s="382"/>
      <c r="K18" s="382"/>
      <c r="L18" s="382"/>
    </row>
    <row r="19" spans="1:12" ht="24.95" customHeight="1" x14ac:dyDescent="0.2">
      <c r="B19" s="161" t="s">
        <v>240</v>
      </c>
      <c r="C19" s="384">
        <v>154</v>
      </c>
      <c r="D19" s="384">
        <v>124</v>
      </c>
      <c r="E19" s="384">
        <v>121</v>
      </c>
      <c r="F19" s="384">
        <v>122</v>
      </c>
      <c r="G19" s="384">
        <v>142</v>
      </c>
      <c r="H19" s="384">
        <v>183</v>
      </c>
      <c r="I19" s="384">
        <v>213</v>
      </c>
      <c r="J19" s="384">
        <v>174</v>
      </c>
      <c r="K19" s="384">
        <v>155</v>
      </c>
      <c r="L19" s="384">
        <v>165</v>
      </c>
    </row>
    <row r="20" spans="1:12" s="27" customFormat="1" ht="24.95" customHeight="1" x14ac:dyDescent="0.2">
      <c r="B20" s="92"/>
      <c r="C20" s="385"/>
      <c r="D20" s="385"/>
      <c r="E20" s="385"/>
      <c r="F20" s="385"/>
      <c r="G20" s="385"/>
      <c r="H20" s="385"/>
      <c r="I20" s="385"/>
      <c r="J20" s="385"/>
      <c r="K20" s="385"/>
      <c r="L20" s="385"/>
    </row>
    <row r="21" spans="1:12" s="27" customFormat="1" ht="24.95" customHeight="1" x14ac:dyDescent="0.2">
      <c r="B21" s="161" t="s">
        <v>72</v>
      </c>
      <c r="C21" s="372"/>
      <c r="D21" s="372"/>
      <c r="E21" s="372"/>
      <c r="F21" s="372"/>
      <c r="G21" s="372"/>
      <c r="H21" s="372"/>
      <c r="I21" s="372"/>
      <c r="J21" s="372"/>
      <c r="K21" s="372"/>
      <c r="L21" s="372"/>
    </row>
    <row r="22" spans="1:12" ht="24.95" customHeight="1" x14ac:dyDescent="0.2">
      <c r="A22" s="52"/>
      <c r="B22" s="142" t="s">
        <v>74</v>
      </c>
      <c r="C22" s="387">
        <v>1</v>
      </c>
      <c r="D22" s="387">
        <v>2</v>
      </c>
      <c r="E22" s="387">
        <v>0</v>
      </c>
      <c r="F22" s="387">
        <v>3</v>
      </c>
      <c r="G22" s="387">
        <v>5</v>
      </c>
      <c r="H22" s="387">
        <v>11</v>
      </c>
      <c r="I22" s="387">
        <v>9</v>
      </c>
      <c r="J22" s="387">
        <v>28</v>
      </c>
      <c r="K22" s="387">
        <v>30</v>
      </c>
      <c r="L22" s="387">
        <v>28</v>
      </c>
    </row>
    <row r="23" spans="1:12" ht="0.95" customHeight="1" x14ac:dyDescent="0.2">
      <c r="B23" s="143"/>
      <c r="C23" s="388"/>
      <c r="D23" s="388"/>
      <c r="E23" s="388"/>
      <c r="F23" s="388"/>
      <c r="G23" s="388"/>
      <c r="H23" s="388"/>
      <c r="I23" s="388"/>
      <c r="J23" s="388"/>
      <c r="K23" s="388"/>
      <c r="L23" s="388"/>
    </row>
    <row r="24" spans="1:12" ht="24.95" customHeight="1" x14ac:dyDescent="0.2">
      <c r="B24" s="161" t="s">
        <v>75</v>
      </c>
      <c r="C24" s="372"/>
      <c r="D24" s="372"/>
      <c r="E24" s="372"/>
      <c r="F24" s="372"/>
      <c r="G24" s="372"/>
      <c r="H24" s="372"/>
      <c r="I24" s="372"/>
      <c r="J24" s="372"/>
      <c r="K24" s="372"/>
      <c r="L24" s="372"/>
    </row>
    <row r="25" spans="1:12" ht="24.95" customHeight="1" x14ac:dyDescent="0.2">
      <c r="B25" s="142" t="s">
        <v>77</v>
      </c>
      <c r="C25" s="387">
        <v>11</v>
      </c>
      <c r="D25" s="387">
        <v>11</v>
      </c>
      <c r="E25" s="387">
        <v>8</v>
      </c>
      <c r="F25" s="387">
        <v>10</v>
      </c>
      <c r="G25" s="387">
        <v>10</v>
      </c>
      <c r="H25" s="387">
        <v>9</v>
      </c>
      <c r="I25" s="387">
        <v>9</v>
      </c>
      <c r="J25" s="387">
        <v>15</v>
      </c>
      <c r="K25" s="387">
        <v>30</v>
      </c>
      <c r="L25" s="387">
        <v>35</v>
      </c>
    </row>
    <row r="26" spans="1:12" ht="0.95" customHeight="1" x14ac:dyDescent="0.2">
      <c r="B26" s="143"/>
      <c r="C26" s="388"/>
      <c r="D26" s="388"/>
      <c r="E26" s="388"/>
      <c r="F26" s="388"/>
      <c r="G26" s="388"/>
      <c r="H26" s="388"/>
      <c r="I26" s="388"/>
      <c r="J26" s="388"/>
      <c r="K26" s="388"/>
      <c r="L26" s="388"/>
    </row>
    <row r="27" spans="1:12" ht="24.95" customHeight="1" x14ac:dyDescent="0.2">
      <c r="B27" s="161" t="s">
        <v>79</v>
      </c>
      <c r="C27" s="372"/>
      <c r="D27" s="372"/>
      <c r="E27" s="372"/>
      <c r="F27" s="372"/>
      <c r="G27" s="372"/>
      <c r="H27" s="372"/>
      <c r="I27" s="372"/>
      <c r="J27" s="372"/>
      <c r="K27" s="372"/>
      <c r="L27" s="372"/>
    </row>
    <row r="28" spans="1:12" ht="24.95" customHeight="1" x14ac:dyDescent="0.2">
      <c r="B28" s="143" t="s">
        <v>80</v>
      </c>
      <c r="C28" s="388">
        <v>58</v>
      </c>
      <c r="D28" s="388">
        <v>42</v>
      </c>
      <c r="E28" s="388">
        <v>54</v>
      </c>
      <c r="F28" s="388">
        <v>50</v>
      </c>
      <c r="G28" s="388">
        <v>44</v>
      </c>
      <c r="H28" s="388">
        <v>35</v>
      </c>
      <c r="I28" s="388">
        <v>30</v>
      </c>
      <c r="J28" s="388">
        <v>16</v>
      </c>
      <c r="K28" s="388">
        <v>16</v>
      </c>
      <c r="L28" s="388">
        <v>14</v>
      </c>
    </row>
    <row r="29" spans="1:12" ht="24.95" customHeight="1" x14ac:dyDescent="0.2">
      <c r="B29" s="83" t="s">
        <v>424</v>
      </c>
      <c r="C29" s="382">
        <v>429</v>
      </c>
      <c r="D29" s="382">
        <v>449</v>
      </c>
      <c r="E29" s="382">
        <v>506</v>
      </c>
      <c r="F29" s="382">
        <v>508</v>
      </c>
      <c r="G29" s="382">
        <v>560</v>
      </c>
      <c r="H29" s="382">
        <v>552</v>
      </c>
      <c r="I29" s="382">
        <v>554</v>
      </c>
      <c r="J29" s="382">
        <v>476</v>
      </c>
      <c r="K29" s="382">
        <v>505</v>
      </c>
      <c r="L29" s="382">
        <v>510</v>
      </c>
    </row>
    <row r="30" spans="1:12" ht="24.95" customHeight="1" x14ac:dyDescent="0.2">
      <c r="B30" s="91" t="s">
        <v>205</v>
      </c>
      <c r="C30" s="383">
        <f>SUM(C28:C29)</f>
        <v>487</v>
      </c>
      <c r="D30" s="383">
        <f t="shared" ref="D30:I30" si="4">SUM(D28:D29)</f>
        <v>491</v>
      </c>
      <c r="E30" s="383">
        <f t="shared" si="4"/>
        <v>560</v>
      </c>
      <c r="F30" s="383">
        <f t="shared" si="4"/>
        <v>558</v>
      </c>
      <c r="G30" s="383">
        <f t="shared" si="4"/>
        <v>604</v>
      </c>
      <c r="H30" s="383">
        <f t="shared" si="4"/>
        <v>587</v>
      </c>
      <c r="I30" s="383">
        <f t="shared" si="4"/>
        <v>584</v>
      </c>
      <c r="J30" s="383">
        <f t="shared" ref="J30:L30" si="5">SUM(J28:J29)</f>
        <v>492</v>
      </c>
      <c r="K30" s="383">
        <f t="shared" si="5"/>
        <v>521</v>
      </c>
      <c r="L30" s="383">
        <f t="shared" si="5"/>
        <v>524</v>
      </c>
    </row>
    <row r="31" spans="1:12" ht="6.95" customHeight="1" thickBot="1" x14ac:dyDescent="0.25">
      <c r="A31" s="40"/>
      <c r="B31" s="226"/>
      <c r="C31" s="651"/>
      <c r="D31" s="651"/>
      <c r="E31" s="651"/>
      <c r="F31" s="651"/>
      <c r="G31" s="651"/>
      <c r="H31" s="382"/>
      <c r="I31" s="651"/>
      <c r="J31" s="651"/>
      <c r="K31" s="651"/>
      <c r="L31" s="651"/>
    </row>
    <row r="32" spans="1:12" ht="9.9499999999999993" customHeight="1" x14ac:dyDescent="0.2">
      <c r="B32" s="24"/>
      <c r="C32" s="97"/>
      <c r="D32" s="97"/>
      <c r="E32" s="97"/>
      <c r="F32" s="97"/>
      <c r="G32" s="97"/>
      <c r="H32" s="459"/>
      <c r="I32" s="97"/>
      <c r="J32" s="97"/>
      <c r="K32" s="97"/>
      <c r="L32" s="97"/>
    </row>
    <row r="33" spans="2:12" ht="33" customHeight="1" x14ac:dyDescent="0.2">
      <c r="B33" s="1023" t="s">
        <v>420</v>
      </c>
      <c r="C33" s="1023"/>
      <c r="D33" s="1023"/>
      <c r="E33" s="1023"/>
      <c r="F33" s="1023"/>
      <c r="G33" s="1023"/>
      <c r="H33" s="435"/>
      <c r="I33" s="700"/>
      <c r="J33" s="715"/>
      <c r="K33" s="725"/>
      <c r="L33" s="761"/>
    </row>
    <row r="34" spans="2:12" ht="18" customHeight="1" x14ac:dyDescent="0.2">
      <c r="B34" s="76" t="s">
        <v>314</v>
      </c>
    </row>
    <row r="35" spans="2:12" ht="15.75" customHeight="1" x14ac:dyDescent="0.2">
      <c r="B35" s="76" t="s">
        <v>313</v>
      </c>
    </row>
    <row r="36" spans="2:12" ht="15.75" customHeight="1" x14ac:dyDescent="0.2">
      <c r="B36" s="76" t="s">
        <v>347</v>
      </c>
    </row>
    <row r="37" spans="2:12" ht="14.1" customHeight="1" x14ac:dyDescent="0.2">
      <c r="B37" s="13" t="s">
        <v>293</v>
      </c>
    </row>
  </sheetData>
  <customSheetViews>
    <customSheetView guid="{C6DB9338-125F-4216-B781-9736B7EB9E61}" scale="130" showPageBreaks="1" showGridLines="0" printArea="1" view="pageBreakPreview" topLeftCell="A22">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3:G33"/>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6" orientation="portrait" r:id="rId2"/>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00FF"/>
  </sheetPr>
  <dimension ref="B2:N43"/>
  <sheetViews>
    <sheetView showGridLines="0" view="pageBreakPreview" zoomScale="90" zoomScaleNormal="100" zoomScaleSheetLayoutView="90" workbookViewId="0"/>
  </sheetViews>
  <sheetFormatPr baseColWidth="10" defaultRowHeight="12.75" x14ac:dyDescent="0.2"/>
  <cols>
    <col min="1" max="1" width="1.7109375" style="19" customWidth="1"/>
    <col min="2" max="2" width="23.28515625" style="19" customWidth="1"/>
    <col min="3" max="12" width="14.28515625" style="19" customWidth="1"/>
    <col min="13" max="13" width="2.7109375" style="19" customWidth="1"/>
    <col min="14" max="253" width="11.42578125" style="19"/>
    <col min="254" max="254" width="15.28515625" style="19" customWidth="1"/>
    <col min="255" max="509" width="11.42578125" style="19"/>
    <col min="510" max="510" width="15.28515625" style="19" customWidth="1"/>
    <col min="511" max="765" width="11.42578125" style="19"/>
    <col min="766" max="766" width="15.28515625" style="19" customWidth="1"/>
    <col min="767" max="1021" width="11.42578125" style="19"/>
    <col min="1022" max="1022" width="15.28515625" style="19" customWidth="1"/>
    <col min="1023" max="1277" width="11.42578125" style="19"/>
    <col min="1278" max="1278" width="15.28515625" style="19" customWidth="1"/>
    <col min="1279" max="1533" width="11.42578125" style="19"/>
    <col min="1534" max="1534" width="15.28515625" style="19" customWidth="1"/>
    <col min="1535" max="1789" width="11.42578125" style="19"/>
    <col min="1790" max="1790" width="15.28515625" style="19" customWidth="1"/>
    <col min="1791" max="2045" width="11.42578125" style="19"/>
    <col min="2046" max="2046" width="15.28515625" style="19" customWidth="1"/>
    <col min="2047" max="2301" width="11.42578125" style="19"/>
    <col min="2302" max="2302" width="15.28515625" style="19" customWidth="1"/>
    <col min="2303" max="2557" width="11.42578125" style="19"/>
    <col min="2558" max="2558" width="15.28515625" style="19" customWidth="1"/>
    <col min="2559" max="2813" width="11.42578125" style="19"/>
    <col min="2814" max="2814" width="15.28515625" style="19" customWidth="1"/>
    <col min="2815" max="3069" width="11.42578125" style="19"/>
    <col min="3070" max="3070" width="15.28515625" style="19" customWidth="1"/>
    <col min="3071" max="3325" width="11.42578125" style="19"/>
    <col min="3326" max="3326" width="15.28515625" style="19" customWidth="1"/>
    <col min="3327" max="3581" width="11.42578125" style="19"/>
    <col min="3582" max="3582" width="15.28515625" style="19" customWidth="1"/>
    <col min="3583" max="3837" width="11.42578125" style="19"/>
    <col min="3838" max="3838" width="15.28515625" style="19" customWidth="1"/>
    <col min="3839" max="4093" width="11.42578125" style="19"/>
    <col min="4094" max="4094" width="15.28515625" style="19" customWidth="1"/>
    <col min="4095" max="4349" width="11.42578125" style="19"/>
    <col min="4350" max="4350" width="15.28515625" style="19" customWidth="1"/>
    <col min="4351" max="4605" width="11.42578125" style="19"/>
    <col min="4606" max="4606" width="15.28515625" style="19" customWidth="1"/>
    <col min="4607" max="4861" width="11.42578125" style="19"/>
    <col min="4862" max="4862" width="15.28515625" style="19" customWidth="1"/>
    <col min="4863" max="5117" width="11.42578125" style="19"/>
    <col min="5118" max="5118" width="15.28515625" style="19" customWidth="1"/>
    <col min="5119" max="5373" width="11.42578125" style="19"/>
    <col min="5374" max="5374" width="15.28515625" style="19" customWidth="1"/>
    <col min="5375" max="5629" width="11.42578125" style="19"/>
    <col min="5630" max="5630" width="15.28515625" style="19" customWidth="1"/>
    <col min="5631" max="5885" width="11.42578125" style="19"/>
    <col min="5886" max="5886" width="15.28515625" style="19" customWidth="1"/>
    <col min="5887" max="6141" width="11.42578125" style="19"/>
    <col min="6142" max="6142" width="15.28515625" style="19" customWidth="1"/>
    <col min="6143" max="6397" width="11.42578125" style="19"/>
    <col min="6398" max="6398" width="15.28515625" style="19" customWidth="1"/>
    <col min="6399" max="6653" width="11.42578125" style="19"/>
    <col min="6654" max="6654" width="15.28515625" style="19" customWidth="1"/>
    <col min="6655" max="6909" width="11.42578125" style="19"/>
    <col min="6910" max="6910" width="15.28515625" style="19" customWidth="1"/>
    <col min="6911" max="7165" width="11.42578125" style="19"/>
    <col min="7166" max="7166" width="15.28515625" style="19" customWidth="1"/>
    <col min="7167" max="7421" width="11.42578125" style="19"/>
    <col min="7422" max="7422" width="15.28515625" style="19" customWidth="1"/>
    <col min="7423" max="7677" width="11.42578125" style="19"/>
    <col min="7678" max="7678" width="15.28515625" style="19" customWidth="1"/>
    <col min="7679" max="7933" width="11.42578125" style="19"/>
    <col min="7934" max="7934" width="15.28515625" style="19" customWidth="1"/>
    <col min="7935" max="8189" width="11.42578125" style="19"/>
    <col min="8190" max="8190" width="15.28515625" style="19" customWidth="1"/>
    <col min="8191" max="8445" width="11.42578125" style="19"/>
    <col min="8446" max="8446" width="15.28515625" style="19" customWidth="1"/>
    <col min="8447" max="8701" width="11.42578125" style="19"/>
    <col min="8702" max="8702" width="15.28515625" style="19" customWidth="1"/>
    <col min="8703" max="8957" width="11.42578125" style="19"/>
    <col min="8958" max="8958" width="15.28515625" style="19" customWidth="1"/>
    <col min="8959" max="9213" width="11.42578125" style="19"/>
    <col min="9214" max="9214" width="15.28515625" style="19" customWidth="1"/>
    <col min="9215" max="9469" width="11.42578125" style="19"/>
    <col min="9470" max="9470" width="15.28515625" style="19" customWidth="1"/>
    <col min="9471" max="9725" width="11.42578125" style="19"/>
    <col min="9726" max="9726" width="15.28515625" style="19" customWidth="1"/>
    <col min="9727" max="9981" width="11.42578125" style="19"/>
    <col min="9982" max="9982" width="15.28515625" style="19" customWidth="1"/>
    <col min="9983" max="10237" width="11.42578125" style="19"/>
    <col min="10238" max="10238" width="15.28515625" style="19" customWidth="1"/>
    <col min="10239" max="10493" width="11.42578125" style="19"/>
    <col min="10494" max="10494" width="15.28515625" style="19" customWidth="1"/>
    <col min="10495" max="10749" width="11.42578125" style="19"/>
    <col min="10750" max="10750" width="15.28515625" style="19" customWidth="1"/>
    <col min="10751" max="11005" width="11.42578125" style="19"/>
    <col min="11006" max="11006" width="15.28515625" style="19" customWidth="1"/>
    <col min="11007" max="11261" width="11.42578125" style="19"/>
    <col min="11262" max="11262" width="15.28515625" style="19" customWidth="1"/>
    <col min="11263" max="11517" width="11.42578125" style="19"/>
    <col min="11518" max="11518" width="15.28515625" style="19" customWidth="1"/>
    <col min="11519" max="11773" width="11.42578125" style="19"/>
    <col min="11774" max="11774" width="15.28515625" style="19" customWidth="1"/>
    <col min="11775" max="12029" width="11.42578125" style="19"/>
    <col min="12030" max="12030" width="15.28515625" style="19" customWidth="1"/>
    <col min="12031" max="12285" width="11.42578125" style="19"/>
    <col min="12286" max="12286" width="15.28515625" style="19" customWidth="1"/>
    <col min="12287" max="12541" width="11.42578125" style="19"/>
    <col min="12542" max="12542" width="15.28515625" style="19" customWidth="1"/>
    <col min="12543" max="12797" width="11.42578125" style="19"/>
    <col min="12798" max="12798" width="15.28515625" style="19" customWidth="1"/>
    <col min="12799" max="13053" width="11.42578125" style="19"/>
    <col min="13054" max="13054" width="15.28515625" style="19" customWidth="1"/>
    <col min="13055" max="13309" width="11.42578125" style="19"/>
    <col min="13310" max="13310" width="15.28515625" style="19" customWidth="1"/>
    <col min="13311" max="13565" width="11.42578125" style="19"/>
    <col min="13566" max="13566" width="15.28515625" style="19" customWidth="1"/>
    <col min="13567" max="13821" width="11.42578125" style="19"/>
    <col min="13822" max="13822" width="15.28515625" style="19" customWidth="1"/>
    <col min="13823" max="14077" width="11.42578125" style="19"/>
    <col min="14078" max="14078" width="15.28515625" style="19" customWidth="1"/>
    <col min="14079" max="14333" width="11.42578125" style="19"/>
    <col min="14334" max="14334" width="15.28515625" style="19" customWidth="1"/>
    <col min="14335" max="14589" width="11.42578125" style="19"/>
    <col min="14590" max="14590" width="15.28515625" style="19" customWidth="1"/>
    <col min="14591" max="14845" width="11.42578125" style="19"/>
    <col min="14846" max="14846" width="15.28515625" style="19" customWidth="1"/>
    <col min="14847" max="15101" width="11.42578125" style="19"/>
    <col min="15102" max="15102" width="15.28515625" style="19" customWidth="1"/>
    <col min="15103" max="15357" width="11.42578125" style="19"/>
    <col min="15358" max="15358" width="15.28515625" style="19" customWidth="1"/>
    <col min="15359" max="15613" width="11.42578125" style="19"/>
    <col min="15614" max="15614" width="15.28515625" style="19" customWidth="1"/>
    <col min="15615" max="15869" width="11.42578125" style="19"/>
    <col min="15870" max="15870" width="15.28515625" style="19" customWidth="1"/>
    <col min="15871" max="16125" width="11.42578125" style="19"/>
    <col min="16126" max="16126" width="15.28515625" style="19" customWidth="1"/>
    <col min="16127" max="16384" width="11.42578125" style="19"/>
  </cols>
  <sheetData>
    <row r="2" spans="2:14" ht="15.75" x14ac:dyDescent="0.25">
      <c r="B2" s="90" t="s">
        <v>437</v>
      </c>
      <c r="G2" s="701"/>
      <c r="N2" s="53" t="s">
        <v>188</v>
      </c>
    </row>
    <row r="3" spans="2:14" ht="15" x14ac:dyDescent="0.2">
      <c r="B3" s="358" t="s">
        <v>238</v>
      </c>
      <c r="C3" s="510"/>
      <c r="D3" s="510"/>
      <c r="E3" s="510"/>
      <c r="F3" s="510"/>
      <c r="G3" s="510"/>
      <c r="H3" s="510"/>
      <c r="I3" s="510"/>
      <c r="J3" s="510"/>
      <c r="K3" s="510"/>
      <c r="L3" s="510"/>
    </row>
    <row r="4" spans="2:14" ht="8.1" customHeight="1" x14ac:dyDescent="0.2"/>
    <row r="5" spans="2:14" ht="31.5" customHeight="1" x14ac:dyDescent="0.2">
      <c r="B5" s="349" t="s">
        <v>135</v>
      </c>
      <c r="C5" s="365">
        <v>2010</v>
      </c>
      <c r="D5" s="365">
        <v>2011</v>
      </c>
      <c r="E5" s="365">
        <v>2012</v>
      </c>
      <c r="F5" s="365">
        <v>2013</v>
      </c>
      <c r="G5" s="365">
        <v>2014</v>
      </c>
      <c r="H5" s="365">
        <v>2015</v>
      </c>
      <c r="I5" s="365">
        <v>2016</v>
      </c>
      <c r="J5" s="365">
        <v>2017</v>
      </c>
      <c r="K5" s="365" t="s">
        <v>458</v>
      </c>
      <c r="L5" s="365" t="s">
        <v>469</v>
      </c>
    </row>
    <row r="6" spans="2:14" ht="30" customHeight="1" x14ac:dyDescent="0.2">
      <c r="B6" s="356" t="s">
        <v>53</v>
      </c>
      <c r="C6" s="366">
        <f t="shared" ref="C6:K6" si="0">C12+C17+C19+C24+C31+C36</f>
        <v>3393</v>
      </c>
      <c r="D6" s="366">
        <f t="shared" si="0"/>
        <v>3656</v>
      </c>
      <c r="E6" s="366">
        <f t="shared" si="0"/>
        <v>3969</v>
      </c>
      <c r="F6" s="366">
        <f t="shared" si="0"/>
        <v>3931</v>
      </c>
      <c r="G6" s="366">
        <f t="shared" si="0"/>
        <v>4405</v>
      </c>
      <c r="H6" s="366">
        <f t="shared" si="0"/>
        <v>4610</v>
      </c>
      <c r="I6" s="366">
        <f t="shared" si="0"/>
        <v>4602</v>
      </c>
      <c r="J6" s="366">
        <f t="shared" si="0"/>
        <v>4631</v>
      </c>
      <c r="K6" s="366">
        <f t="shared" si="0"/>
        <v>4644</v>
      </c>
      <c r="L6" s="366">
        <f t="shared" ref="L6" si="1">L12+L17+L19+L24+L31+L36</f>
        <v>4763</v>
      </c>
    </row>
    <row r="7" spans="2:14" ht="1.5" customHeight="1" thickBot="1" x14ac:dyDescent="0.25">
      <c r="B7" s="223"/>
      <c r="C7" s="223"/>
      <c r="D7" s="223"/>
      <c r="E7" s="223"/>
      <c r="F7" s="223"/>
      <c r="G7" s="223"/>
      <c r="H7" s="24"/>
      <c r="I7" s="223"/>
      <c r="J7" s="223"/>
      <c r="K7" s="223"/>
      <c r="L7" s="223"/>
    </row>
    <row r="8" spans="2:14" ht="24.95" customHeight="1" x14ac:dyDescent="0.2">
      <c r="B8" s="161" t="s">
        <v>66</v>
      </c>
      <c r="C8" s="165"/>
      <c r="D8" s="165"/>
      <c r="E8" s="165"/>
      <c r="F8" s="165"/>
      <c r="G8" s="443"/>
      <c r="H8" s="460"/>
      <c r="I8" s="443"/>
      <c r="J8" s="443"/>
      <c r="K8" s="443"/>
      <c r="L8" s="443"/>
    </row>
    <row r="9" spans="2:14" ht="24.95" customHeight="1" x14ac:dyDescent="0.2">
      <c r="B9" s="83" t="s">
        <v>67</v>
      </c>
      <c r="C9" s="382">
        <v>72</v>
      </c>
      <c r="D9" s="382">
        <v>76</v>
      </c>
      <c r="E9" s="382">
        <v>85</v>
      </c>
      <c r="F9" s="382">
        <v>74</v>
      </c>
      <c r="G9" s="382">
        <v>81</v>
      </c>
      <c r="H9" s="382">
        <v>98</v>
      </c>
      <c r="I9" s="382">
        <v>103</v>
      </c>
      <c r="J9" s="382">
        <v>109</v>
      </c>
      <c r="K9" s="382">
        <v>115</v>
      </c>
      <c r="L9" s="382">
        <v>120</v>
      </c>
    </row>
    <row r="10" spans="2:14" ht="24.95" customHeight="1" x14ac:dyDescent="0.2">
      <c r="B10" s="83" t="s">
        <v>68</v>
      </c>
      <c r="C10" s="382">
        <v>824</v>
      </c>
      <c r="D10" s="382">
        <v>882</v>
      </c>
      <c r="E10" s="382">
        <v>973</v>
      </c>
      <c r="F10" s="382">
        <v>956</v>
      </c>
      <c r="G10" s="389">
        <v>1047</v>
      </c>
      <c r="H10" s="389">
        <v>1029</v>
      </c>
      <c r="I10" s="389">
        <v>1049</v>
      </c>
      <c r="J10" s="389">
        <v>1073</v>
      </c>
      <c r="K10" s="389">
        <v>1050</v>
      </c>
      <c r="L10" s="389">
        <v>1049</v>
      </c>
    </row>
    <row r="11" spans="2:14" ht="24.95" customHeight="1" x14ac:dyDescent="0.2">
      <c r="B11" s="83" t="s">
        <v>32</v>
      </c>
      <c r="C11" s="382">
        <v>23</v>
      </c>
      <c r="D11" s="382">
        <v>26</v>
      </c>
      <c r="E11" s="382">
        <v>60</v>
      </c>
      <c r="F11" s="382">
        <v>52</v>
      </c>
      <c r="G11" s="382">
        <v>44</v>
      </c>
      <c r="H11" s="382">
        <v>42</v>
      </c>
      <c r="I11" s="382">
        <v>42</v>
      </c>
      <c r="J11" s="382">
        <v>49</v>
      </c>
      <c r="K11" s="382">
        <v>43</v>
      </c>
      <c r="L11" s="382">
        <v>45</v>
      </c>
    </row>
    <row r="12" spans="2:14" ht="24.95" customHeight="1" x14ac:dyDescent="0.2">
      <c r="B12" s="91" t="s">
        <v>205</v>
      </c>
      <c r="C12" s="390">
        <f t="shared" ref="C12:K12" si="2">SUM(C9:C11)</f>
        <v>919</v>
      </c>
      <c r="D12" s="390">
        <f t="shared" si="2"/>
        <v>984</v>
      </c>
      <c r="E12" s="390">
        <f t="shared" si="2"/>
        <v>1118</v>
      </c>
      <c r="F12" s="390">
        <f t="shared" si="2"/>
        <v>1082</v>
      </c>
      <c r="G12" s="390">
        <f t="shared" si="2"/>
        <v>1172</v>
      </c>
      <c r="H12" s="390">
        <f t="shared" si="2"/>
        <v>1169</v>
      </c>
      <c r="I12" s="390">
        <f t="shared" si="2"/>
        <v>1194</v>
      </c>
      <c r="J12" s="390">
        <f t="shared" si="2"/>
        <v>1231</v>
      </c>
      <c r="K12" s="390">
        <f t="shared" si="2"/>
        <v>1208</v>
      </c>
      <c r="L12" s="390">
        <f t="shared" ref="L12" si="3">SUM(L9:L11)</f>
        <v>1214</v>
      </c>
    </row>
    <row r="13" spans="2:14" ht="6.95" customHeight="1" x14ac:dyDescent="0.2">
      <c r="B13" s="83"/>
      <c r="C13" s="382"/>
      <c r="D13" s="382"/>
      <c r="E13" s="382"/>
      <c r="F13" s="382"/>
      <c r="G13" s="382"/>
      <c r="H13" s="382"/>
      <c r="I13" s="382"/>
      <c r="J13" s="382"/>
      <c r="K13" s="382"/>
      <c r="L13" s="382"/>
    </row>
    <row r="14" spans="2:14" ht="24.95" customHeight="1" x14ac:dyDescent="0.2">
      <c r="B14" s="161" t="s">
        <v>69</v>
      </c>
      <c r="C14" s="158"/>
      <c r="D14" s="158"/>
      <c r="E14" s="158"/>
      <c r="F14" s="158"/>
      <c r="G14" s="158"/>
      <c r="H14" s="158"/>
      <c r="I14" s="158"/>
      <c r="J14" s="158"/>
      <c r="K14" s="158"/>
      <c r="L14" s="158"/>
    </row>
    <row r="15" spans="2:14" ht="24.95" customHeight="1" x14ac:dyDescent="0.2">
      <c r="B15" s="83" t="s">
        <v>70</v>
      </c>
      <c r="C15" s="382">
        <v>35</v>
      </c>
      <c r="D15" s="382">
        <v>39</v>
      </c>
      <c r="E15" s="382">
        <v>32</v>
      </c>
      <c r="F15" s="382">
        <v>34</v>
      </c>
      <c r="G15" s="382">
        <v>37</v>
      </c>
      <c r="H15" s="382">
        <v>41</v>
      </c>
      <c r="I15" s="382">
        <v>45</v>
      </c>
      <c r="J15" s="382">
        <v>42</v>
      </c>
      <c r="K15" s="382">
        <v>34</v>
      </c>
      <c r="L15" s="382">
        <v>40</v>
      </c>
    </row>
    <row r="16" spans="2:14" ht="24.95" customHeight="1" x14ac:dyDescent="0.2">
      <c r="B16" s="83" t="s">
        <v>71</v>
      </c>
      <c r="C16" s="382">
        <v>130</v>
      </c>
      <c r="D16" s="382">
        <v>132</v>
      </c>
      <c r="E16" s="382">
        <v>141</v>
      </c>
      <c r="F16" s="382">
        <v>151</v>
      </c>
      <c r="G16" s="382">
        <v>154</v>
      </c>
      <c r="H16" s="382">
        <v>155</v>
      </c>
      <c r="I16" s="382">
        <v>153</v>
      </c>
      <c r="J16" s="382">
        <v>158</v>
      </c>
      <c r="K16" s="382">
        <v>155</v>
      </c>
      <c r="L16" s="382">
        <v>158</v>
      </c>
    </row>
    <row r="17" spans="2:12" ht="24.95" customHeight="1" x14ac:dyDescent="0.2">
      <c r="B17" s="91" t="s">
        <v>205</v>
      </c>
      <c r="C17" s="703">
        <f>SUM(C15:C16)</f>
        <v>165</v>
      </c>
      <c r="D17" s="703">
        <f t="shared" ref="D17:K17" si="4">SUM(D15:D16)</f>
        <v>171</v>
      </c>
      <c r="E17" s="703">
        <f t="shared" si="4"/>
        <v>173</v>
      </c>
      <c r="F17" s="703">
        <f t="shared" si="4"/>
        <v>185</v>
      </c>
      <c r="G17" s="703">
        <f t="shared" si="4"/>
        <v>191</v>
      </c>
      <c r="H17" s="703">
        <f t="shared" si="4"/>
        <v>196</v>
      </c>
      <c r="I17" s="703">
        <f t="shared" si="4"/>
        <v>198</v>
      </c>
      <c r="J17" s="703">
        <f t="shared" si="4"/>
        <v>200</v>
      </c>
      <c r="K17" s="703">
        <f t="shared" si="4"/>
        <v>189</v>
      </c>
      <c r="L17" s="703">
        <f t="shared" ref="L17" si="5">SUM(L15:L16)</f>
        <v>198</v>
      </c>
    </row>
    <row r="18" spans="2:12" ht="6.95" customHeight="1" x14ac:dyDescent="0.2">
      <c r="B18" s="83"/>
      <c r="C18" s="382"/>
      <c r="D18" s="382"/>
      <c r="E18" s="382"/>
      <c r="F18" s="382"/>
      <c r="G18" s="382"/>
      <c r="H18" s="382"/>
      <c r="I18" s="382"/>
      <c r="J18" s="382"/>
      <c r="K18" s="382"/>
      <c r="L18" s="382"/>
    </row>
    <row r="19" spans="2:12" ht="24.95" customHeight="1" x14ac:dyDescent="0.2">
      <c r="B19" s="161" t="s">
        <v>237</v>
      </c>
      <c r="C19" s="391">
        <v>1060</v>
      </c>
      <c r="D19" s="391">
        <v>1180</v>
      </c>
      <c r="E19" s="391">
        <v>1270</v>
      </c>
      <c r="F19" s="391">
        <v>1250</v>
      </c>
      <c r="G19" s="391">
        <v>1550</v>
      </c>
      <c r="H19" s="391">
        <v>1715</v>
      </c>
      <c r="I19" s="391">
        <v>1735</v>
      </c>
      <c r="J19" s="391">
        <v>1725</v>
      </c>
      <c r="K19" s="391">
        <v>1795</v>
      </c>
      <c r="L19" s="391">
        <v>1865</v>
      </c>
    </row>
    <row r="20" spans="2:12" s="27" customFormat="1" ht="24.95" customHeight="1" x14ac:dyDescent="0.2">
      <c r="B20" s="92"/>
      <c r="C20" s="392"/>
      <c r="D20" s="392"/>
      <c r="E20" s="392"/>
      <c r="F20" s="392"/>
      <c r="G20" s="392"/>
      <c r="H20" s="392"/>
      <c r="I20" s="392"/>
      <c r="J20" s="392"/>
      <c r="K20" s="392"/>
      <c r="L20" s="392"/>
    </row>
    <row r="21" spans="2:12" ht="24.95" customHeight="1" x14ac:dyDescent="0.2">
      <c r="B21" s="161" t="s">
        <v>72</v>
      </c>
      <c r="C21" s="372"/>
      <c r="D21" s="372"/>
      <c r="E21" s="372"/>
      <c r="F21" s="372"/>
      <c r="G21" s="372"/>
      <c r="H21" s="372"/>
      <c r="I21" s="372"/>
      <c r="J21" s="372"/>
      <c r="K21" s="372"/>
      <c r="L21" s="372"/>
    </row>
    <row r="22" spans="2:12" ht="24.95" customHeight="1" x14ac:dyDescent="0.2">
      <c r="B22" s="83" t="s">
        <v>73</v>
      </c>
      <c r="C22" s="382">
        <v>42</v>
      </c>
      <c r="D22" s="382">
        <v>55</v>
      </c>
      <c r="E22" s="382">
        <v>57</v>
      </c>
      <c r="F22" s="382">
        <v>58</v>
      </c>
      <c r="G22" s="382">
        <v>84</v>
      </c>
      <c r="H22" s="382">
        <v>69</v>
      </c>
      <c r="I22" s="382">
        <v>63</v>
      </c>
      <c r="J22" s="382">
        <v>72</v>
      </c>
      <c r="K22" s="382">
        <v>70</v>
      </c>
      <c r="L22" s="382">
        <v>90</v>
      </c>
    </row>
    <row r="23" spans="2:12" ht="24.95" customHeight="1" x14ac:dyDescent="0.2">
      <c r="B23" s="83" t="s">
        <v>74</v>
      </c>
      <c r="C23" s="382">
        <v>53</v>
      </c>
      <c r="D23" s="382">
        <v>43</v>
      </c>
      <c r="E23" s="382">
        <v>52</v>
      </c>
      <c r="F23" s="382">
        <v>52</v>
      </c>
      <c r="G23" s="382">
        <v>55</v>
      </c>
      <c r="H23" s="382">
        <v>54</v>
      </c>
      <c r="I23" s="382">
        <v>53</v>
      </c>
      <c r="J23" s="382">
        <v>47</v>
      </c>
      <c r="K23" s="382">
        <v>44</v>
      </c>
      <c r="L23" s="382">
        <v>43</v>
      </c>
    </row>
    <row r="24" spans="2:12" ht="24.95" customHeight="1" x14ac:dyDescent="0.2">
      <c r="B24" s="91" t="s">
        <v>205</v>
      </c>
      <c r="C24" s="383">
        <f>SUM(C22:C23)</f>
        <v>95</v>
      </c>
      <c r="D24" s="383">
        <f t="shared" ref="D24:K24" si="6">SUM(D22:D23)</f>
        <v>98</v>
      </c>
      <c r="E24" s="383">
        <f t="shared" si="6"/>
        <v>109</v>
      </c>
      <c r="F24" s="383">
        <f t="shared" si="6"/>
        <v>110</v>
      </c>
      <c r="G24" s="383">
        <f t="shared" si="6"/>
        <v>139</v>
      </c>
      <c r="H24" s="383">
        <f t="shared" si="6"/>
        <v>123</v>
      </c>
      <c r="I24" s="383">
        <f t="shared" si="6"/>
        <v>116</v>
      </c>
      <c r="J24" s="383">
        <f t="shared" si="6"/>
        <v>119</v>
      </c>
      <c r="K24" s="383">
        <f t="shared" si="6"/>
        <v>114</v>
      </c>
      <c r="L24" s="383">
        <f t="shared" ref="L24" si="7">SUM(L22:L23)</f>
        <v>133</v>
      </c>
    </row>
    <row r="25" spans="2:12" ht="6.95" customHeight="1" x14ac:dyDescent="0.2">
      <c r="B25" s="83"/>
      <c r="C25" s="382"/>
      <c r="D25" s="382"/>
      <c r="E25" s="382"/>
      <c r="F25" s="382"/>
      <c r="G25" s="382"/>
      <c r="H25" s="382"/>
      <c r="I25" s="382"/>
      <c r="J25" s="382"/>
      <c r="K25" s="382"/>
      <c r="L25" s="382"/>
    </row>
    <row r="26" spans="2:12" ht="24.95" customHeight="1" x14ac:dyDescent="0.2">
      <c r="B26" s="161" t="s">
        <v>75</v>
      </c>
      <c r="C26" s="372"/>
      <c r="D26" s="372"/>
      <c r="E26" s="372"/>
      <c r="F26" s="372"/>
      <c r="G26" s="372"/>
      <c r="H26" s="372"/>
      <c r="I26" s="372"/>
      <c r="J26" s="372"/>
      <c r="K26" s="372"/>
      <c r="L26" s="372"/>
    </row>
    <row r="27" spans="2:12" ht="24.95" customHeight="1" x14ac:dyDescent="0.2">
      <c r="B27" s="83" t="s">
        <v>81</v>
      </c>
      <c r="C27" s="382">
        <v>10</v>
      </c>
      <c r="D27" s="382">
        <v>4</v>
      </c>
      <c r="E27" s="382">
        <v>14</v>
      </c>
      <c r="F27" s="382">
        <v>12</v>
      </c>
      <c r="G27" s="382">
        <v>21</v>
      </c>
      <c r="H27" s="382">
        <v>17</v>
      </c>
      <c r="I27" s="382">
        <v>8</v>
      </c>
      <c r="J27" s="382">
        <v>9</v>
      </c>
      <c r="K27" s="382">
        <v>8</v>
      </c>
      <c r="L27" s="382">
        <v>8</v>
      </c>
    </row>
    <row r="28" spans="2:12" ht="24.95" customHeight="1" x14ac:dyDescent="0.2">
      <c r="B28" s="83" t="s">
        <v>76</v>
      </c>
      <c r="C28" s="382">
        <v>55</v>
      </c>
      <c r="D28" s="382">
        <v>56</v>
      </c>
      <c r="E28" s="382">
        <v>57</v>
      </c>
      <c r="F28" s="382">
        <v>54</v>
      </c>
      <c r="G28" s="382">
        <v>49</v>
      </c>
      <c r="H28" s="382">
        <v>45</v>
      </c>
      <c r="I28" s="382">
        <v>40</v>
      </c>
      <c r="J28" s="382">
        <v>30</v>
      </c>
      <c r="K28" s="382">
        <v>20</v>
      </c>
      <c r="L28" s="382">
        <v>15</v>
      </c>
    </row>
    <row r="29" spans="2:12" ht="24.95" customHeight="1" x14ac:dyDescent="0.2">
      <c r="B29" s="83" t="s">
        <v>77</v>
      </c>
      <c r="C29" s="382">
        <v>380</v>
      </c>
      <c r="D29" s="382">
        <v>430</v>
      </c>
      <c r="E29" s="382">
        <v>450</v>
      </c>
      <c r="F29" s="382">
        <v>490</v>
      </c>
      <c r="G29" s="382">
        <v>520</v>
      </c>
      <c r="H29" s="382">
        <v>540</v>
      </c>
      <c r="I29" s="382">
        <v>540</v>
      </c>
      <c r="J29" s="382">
        <v>570</v>
      </c>
      <c r="K29" s="382">
        <v>600</v>
      </c>
      <c r="L29" s="382">
        <v>630</v>
      </c>
    </row>
    <row r="30" spans="2:12" ht="24.95" customHeight="1" x14ac:dyDescent="0.2">
      <c r="B30" s="83" t="s">
        <v>78</v>
      </c>
      <c r="C30" s="382">
        <v>156</v>
      </c>
      <c r="D30" s="382">
        <v>137</v>
      </c>
      <c r="E30" s="382">
        <v>139</v>
      </c>
      <c r="F30" s="382">
        <v>136</v>
      </c>
      <c r="G30" s="382">
        <v>120</v>
      </c>
      <c r="H30" s="382">
        <v>129</v>
      </c>
      <c r="I30" s="382">
        <v>128</v>
      </c>
      <c r="J30" s="382">
        <v>121</v>
      </c>
      <c r="K30" s="382">
        <v>115</v>
      </c>
      <c r="L30" s="382">
        <v>120</v>
      </c>
    </row>
    <row r="31" spans="2:12" ht="24.95" customHeight="1" x14ac:dyDescent="0.2">
      <c r="B31" s="91" t="s">
        <v>205</v>
      </c>
      <c r="C31" s="383">
        <f>SUM(C27:C30)</f>
        <v>601</v>
      </c>
      <c r="D31" s="383">
        <f t="shared" ref="D31:I31" si="8">SUM(D27:D30)</f>
        <v>627</v>
      </c>
      <c r="E31" s="383">
        <f t="shared" si="8"/>
        <v>660</v>
      </c>
      <c r="F31" s="383">
        <f t="shared" si="8"/>
        <v>692</v>
      </c>
      <c r="G31" s="383">
        <f t="shared" si="8"/>
        <v>710</v>
      </c>
      <c r="H31" s="383">
        <f t="shared" si="8"/>
        <v>731</v>
      </c>
      <c r="I31" s="383">
        <f t="shared" si="8"/>
        <v>716</v>
      </c>
      <c r="J31" s="383">
        <f t="shared" ref="J31:K31" si="9">SUM(J27:J30)</f>
        <v>730</v>
      </c>
      <c r="K31" s="383">
        <f t="shared" si="9"/>
        <v>743</v>
      </c>
      <c r="L31" s="383">
        <f t="shared" ref="L31" si="10">SUM(L27:L30)</f>
        <v>773</v>
      </c>
    </row>
    <row r="32" spans="2:12" ht="6.95" customHeight="1" x14ac:dyDescent="0.2">
      <c r="B32" s="83"/>
      <c r="C32" s="382"/>
      <c r="D32" s="382"/>
      <c r="E32" s="382"/>
      <c r="F32" s="382"/>
      <c r="G32" s="382"/>
      <c r="H32" s="382"/>
      <c r="I32" s="382"/>
      <c r="J32" s="382"/>
      <c r="K32" s="382"/>
      <c r="L32" s="382"/>
    </row>
    <row r="33" spans="2:12" ht="24.95" customHeight="1" x14ac:dyDescent="0.2">
      <c r="B33" s="161" t="s">
        <v>79</v>
      </c>
      <c r="C33" s="372"/>
      <c r="D33" s="372"/>
      <c r="E33" s="372"/>
      <c r="F33" s="372"/>
      <c r="G33" s="372"/>
      <c r="H33" s="372"/>
      <c r="I33" s="372"/>
      <c r="J33" s="372"/>
      <c r="K33" s="372"/>
      <c r="L33" s="372"/>
    </row>
    <row r="34" spans="2:12" ht="24.95" customHeight="1" x14ac:dyDescent="0.2">
      <c r="B34" s="83" t="s">
        <v>80</v>
      </c>
      <c r="C34" s="382">
        <v>209</v>
      </c>
      <c r="D34" s="382">
        <v>230</v>
      </c>
      <c r="E34" s="382">
        <v>235</v>
      </c>
      <c r="F34" s="382">
        <v>208</v>
      </c>
      <c r="G34" s="382">
        <v>228</v>
      </c>
      <c r="H34" s="382">
        <v>266</v>
      </c>
      <c r="I34" s="382">
        <v>238</v>
      </c>
      <c r="J34" s="382">
        <v>224</v>
      </c>
      <c r="K34" s="382">
        <v>205</v>
      </c>
      <c r="L34" s="382">
        <v>200</v>
      </c>
    </row>
    <row r="35" spans="2:12" ht="24.95" customHeight="1" x14ac:dyDescent="0.2">
      <c r="B35" s="83" t="s">
        <v>424</v>
      </c>
      <c r="C35" s="382">
        <v>344</v>
      </c>
      <c r="D35" s="382">
        <v>366</v>
      </c>
      <c r="E35" s="382">
        <v>404</v>
      </c>
      <c r="F35" s="382">
        <v>404</v>
      </c>
      <c r="G35" s="385">
        <v>415</v>
      </c>
      <c r="H35" s="385">
        <v>410</v>
      </c>
      <c r="I35" s="385">
        <v>405</v>
      </c>
      <c r="J35" s="385">
        <v>402</v>
      </c>
      <c r="K35" s="385">
        <v>390</v>
      </c>
      <c r="L35" s="385">
        <v>380</v>
      </c>
    </row>
    <row r="36" spans="2:12" ht="24.95" customHeight="1" x14ac:dyDescent="0.2">
      <c r="B36" s="91" t="s">
        <v>205</v>
      </c>
      <c r="C36" s="383">
        <f>SUM(C34:C35)</f>
        <v>553</v>
      </c>
      <c r="D36" s="383">
        <f t="shared" ref="D36:I36" si="11">SUM(D34:D35)</f>
        <v>596</v>
      </c>
      <c r="E36" s="383">
        <f t="shared" si="11"/>
        <v>639</v>
      </c>
      <c r="F36" s="383">
        <f t="shared" si="11"/>
        <v>612</v>
      </c>
      <c r="G36" s="383">
        <f t="shared" si="11"/>
        <v>643</v>
      </c>
      <c r="H36" s="383">
        <f t="shared" si="11"/>
        <v>676</v>
      </c>
      <c r="I36" s="383">
        <f t="shared" si="11"/>
        <v>643</v>
      </c>
      <c r="J36" s="383">
        <f t="shared" ref="J36:K36" si="12">SUM(J34:J35)</f>
        <v>626</v>
      </c>
      <c r="K36" s="383">
        <f t="shared" si="12"/>
        <v>595</v>
      </c>
      <c r="L36" s="383">
        <f t="shared" ref="L36" si="13">SUM(L34:L35)</f>
        <v>580</v>
      </c>
    </row>
    <row r="37" spans="2:12" ht="11.25" customHeight="1" thickBot="1" x14ac:dyDescent="0.25">
      <c r="B37" s="226"/>
      <c r="C37" s="651"/>
      <c r="D37" s="651"/>
      <c r="E37" s="651"/>
      <c r="F37" s="651"/>
      <c r="G37" s="651"/>
      <c r="H37" s="382"/>
      <c r="I37" s="651"/>
      <c r="J37" s="651"/>
      <c r="K37" s="651"/>
      <c r="L37" s="651"/>
    </row>
    <row r="38" spans="2:12" ht="3" customHeight="1" x14ac:dyDescent="0.2">
      <c r="B38" s="25"/>
      <c r="C38" s="99"/>
      <c r="D38" s="99"/>
      <c r="E38" s="99"/>
      <c r="F38" s="99"/>
      <c r="G38" s="99"/>
      <c r="H38" s="454"/>
      <c r="I38" s="99"/>
      <c r="J38" s="99"/>
      <c r="K38" s="99"/>
      <c r="L38" s="99"/>
    </row>
    <row r="39" spans="2:12" ht="31.5" customHeight="1" x14ac:dyDescent="0.2">
      <c r="B39" s="1023" t="s">
        <v>420</v>
      </c>
      <c r="C39" s="1023"/>
      <c r="D39" s="1023"/>
      <c r="E39" s="1023"/>
      <c r="F39" s="1023"/>
      <c r="G39" s="1023"/>
      <c r="H39" s="435"/>
      <c r="I39" s="700"/>
      <c r="J39" s="715"/>
      <c r="K39" s="725"/>
      <c r="L39" s="762"/>
    </row>
    <row r="40" spans="2:12" ht="14.1" customHeight="1" x14ac:dyDescent="0.2">
      <c r="B40" s="76" t="s">
        <v>314</v>
      </c>
    </row>
    <row r="41" spans="2:12" ht="15" customHeight="1" x14ac:dyDescent="0.2">
      <c r="B41" s="76" t="s">
        <v>313</v>
      </c>
    </row>
    <row r="42" spans="2:12" ht="14.1" customHeight="1" x14ac:dyDescent="0.2">
      <c r="B42" s="76" t="s">
        <v>347</v>
      </c>
    </row>
    <row r="43" spans="2:12" ht="14.1" customHeight="1" x14ac:dyDescent="0.2">
      <c r="B43" s="13" t="s">
        <v>293</v>
      </c>
    </row>
  </sheetData>
  <customSheetViews>
    <customSheetView guid="{C6DB9338-125F-4216-B781-9736B7EB9E61}" scale="130" showPageBreaks="1" showGridLines="0" printArea="1" view="pageBreakPreview">
      <selection activeCell="G20" sqref="G2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9:G39"/>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6" orientation="portrait" r:id="rId2"/>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00FF"/>
  </sheetPr>
  <dimension ref="B2:N45"/>
  <sheetViews>
    <sheetView showGridLines="0" view="pageBreakPreview" zoomScale="90" zoomScaleNormal="100" zoomScaleSheetLayoutView="90" workbookViewId="0">
      <selection activeCell="G2" sqref="G2"/>
    </sheetView>
  </sheetViews>
  <sheetFormatPr baseColWidth="10" defaultRowHeight="12.75" x14ac:dyDescent="0.2"/>
  <cols>
    <col min="1" max="1" width="2.42578125" style="19" customWidth="1"/>
    <col min="2" max="2" width="27.42578125" style="19" customWidth="1"/>
    <col min="3" max="7" width="14.28515625" style="19" customWidth="1"/>
    <col min="8" max="12" width="13.7109375" style="19" customWidth="1"/>
    <col min="13" max="13" width="2.7109375" style="19" customWidth="1"/>
    <col min="14" max="253" width="11.42578125" style="19"/>
    <col min="254" max="254" width="14.28515625" style="19" customWidth="1"/>
    <col min="255" max="509" width="11.42578125" style="19"/>
    <col min="510" max="510" width="14.28515625" style="19" customWidth="1"/>
    <col min="511" max="765" width="11.42578125" style="19"/>
    <col min="766" max="766" width="14.28515625" style="19" customWidth="1"/>
    <col min="767" max="1021" width="11.42578125" style="19"/>
    <col min="1022" max="1022" width="14.28515625" style="19" customWidth="1"/>
    <col min="1023" max="1277" width="11.42578125" style="19"/>
    <col min="1278" max="1278" width="14.28515625" style="19" customWidth="1"/>
    <col min="1279" max="1533" width="11.42578125" style="19"/>
    <col min="1534" max="1534" width="14.28515625" style="19" customWidth="1"/>
    <col min="1535" max="1789" width="11.42578125" style="19"/>
    <col min="1790" max="1790" width="14.28515625" style="19" customWidth="1"/>
    <col min="1791" max="2045" width="11.42578125" style="19"/>
    <col min="2046" max="2046" width="14.28515625" style="19" customWidth="1"/>
    <col min="2047" max="2301" width="11.42578125" style="19"/>
    <col min="2302" max="2302" width="14.28515625" style="19" customWidth="1"/>
    <col min="2303" max="2557" width="11.42578125" style="19"/>
    <col min="2558" max="2558" width="14.28515625" style="19" customWidth="1"/>
    <col min="2559" max="2813" width="11.42578125" style="19"/>
    <col min="2814" max="2814" width="14.28515625" style="19" customWidth="1"/>
    <col min="2815" max="3069" width="11.42578125" style="19"/>
    <col min="3070" max="3070" width="14.28515625" style="19" customWidth="1"/>
    <col min="3071" max="3325" width="11.42578125" style="19"/>
    <col min="3326" max="3326" width="14.28515625" style="19" customWidth="1"/>
    <col min="3327" max="3581" width="11.42578125" style="19"/>
    <col min="3582" max="3582" width="14.28515625" style="19" customWidth="1"/>
    <col min="3583" max="3837" width="11.42578125" style="19"/>
    <col min="3838" max="3838" width="14.28515625" style="19" customWidth="1"/>
    <col min="3839" max="4093" width="11.42578125" style="19"/>
    <col min="4094" max="4094" width="14.28515625" style="19" customWidth="1"/>
    <col min="4095" max="4349" width="11.42578125" style="19"/>
    <col min="4350" max="4350" width="14.28515625" style="19" customWidth="1"/>
    <col min="4351" max="4605" width="11.42578125" style="19"/>
    <col min="4606" max="4606" width="14.28515625" style="19" customWidth="1"/>
    <col min="4607" max="4861" width="11.42578125" style="19"/>
    <col min="4862" max="4862" width="14.28515625" style="19" customWidth="1"/>
    <col min="4863" max="5117" width="11.42578125" style="19"/>
    <col min="5118" max="5118" width="14.28515625" style="19" customWidth="1"/>
    <col min="5119" max="5373" width="11.42578125" style="19"/>
    <col min="5374" max="5374" width="14.28515625" style="19" customWidth="1"/>
    <col min="5375" max="5629" width="11.42578125" style="19"/>
    <col min="5630" max="5630" width="14.28515625" style="19" customWidth="1"/>
    <col min="5631" max="5885" width="11.42578125" style="19"/>
    <col min="5886" max="5886" width="14.28515625" style="19" customWidth="1"/>
    <col min="5887" max="6141" width="11.42578125" style="19"/>
    <col min="6142" max="6142" width="14.28515625" style="19" customWidth="1"/>
    <col min="6143" max="6397" width="11.42578125" style="19"/>
    <col min="6398" max="6398" width="14.28515625" style="19" customWidth="1"/>
    <col min="6399" max="6653" width="11.42578125" style="19"/>
    <col min="6654" max="6654" width="14.28515625" style="19" customWidth="1"/>
    <col min="6655" max="6909" width="11.42578125" style="19"/>
    <col min="6910" max="6910" width="14.28515625" style="19" customWidth="1"/>
    <col min="6911" max="7165" width="11.42578125" style="19"/>
    <col min="7166" max="7166" width="14.28515625" style="19" customWidth="1"/>
    <col min="7167" max="7421" width="11.42578125" style="19"/>
    <col min="7422" max="7422" width="14.28515625" style="19" customWidth="1"/>
    <col min="7423" max="7677" width="11.42578125" style="19"/>
    <col min="7678" max="7678" width="14.28515625" style="19" customWidth="1"/>
    <col min="7679" max="7933" width="11.42578125" style="19"/>
    <col min="7934" max="7934" width="14.28515625" style="19" customWidth="1"/>
    <col min="7935" max="8189" width="11.42578125" style="19"/>
    <col min="8190" max="8190" width="14.28515625" style="19" customWidth="1"/>
    <col min="8191" max="8445" width="11.42578125" style="19"/>
    <col min="8446" max="8446" width="14.28515625" style="19" customWidth="1"/>
    <col min="8447" max="8701" width="11.42578125" style="19"/>
    <col min="8702" max="8702" width="14.28515625" style="19" customWidth="1"/>
    <col min="8703" max="8957" width="11.42578125" style="19"/>
    <col min="8958" max="8958" width="14.28515625" style="19" customWidth="1"/>
    <col min="8959" max="9213" width="11.42578125" style="19"/>
    <col min="9214" max="9214" width="14.28515625" style="19" customWidth="1"/>
    <col min="9215" max="9469" width="11.42578125" style="19"/>
    <col min="9470" max="9470" width="14.28515625" style="19" customWidth="1"/>
    <col min="9471" max="9725" width="11.42578125" style="19"/>
    <col min="9726" max="9726" width="14.28515625" style="19" customWidth="1"/>
    <col min="9727" max="9981" width="11.42578125" style="19"/>
    <col min="9982" max="9982" width="14.28515625" style="19" customWidth="1"/>
    <col min="9983" max="10237" width="11.42578125" style="19"/>
    <col min="10238" max="10238" width="14.28515625" style="19" customWidth="1"/>
    <col min="10239" max="10493" width="11.42578125" style="19"/>
    <col min="10494" max="10494" width="14.28515625" style="19" customWidth="1"/>
    <col min="10495" max="10749" width="11.42578125" style="19"/>
    <col min="10750" max="10750" width="14.28515625" style="19" customWidth="1"/>
    <col min="10751" max="11005" width="11.42578125" style="19"/>
    <col min="11006" max="11006" width="14.28515625" style="19" customWidth="1"/>
    <col min="11007" max="11261" width="11.42578125" style="19"/>
    <col min="11262" max="11262" width="14.28515625" style="19" customWidth="1"/>
    <col min="11263" max="11517" width="11.42578125" style="19"/>
    <col min="11518" max="11518" width="14.28515625" style="19" customWidth="1"/>
    <col min="11519" max="11773" width="11.42578125" style="19"/>
    <col min="11774" max="11774" width="14.28515625" style="19" customWidth="1"/>
    <col min="11775" max="12029" width="11.42578125" style="19"/>
    <col min="12030" max="12030" width="14.28515625" style="19" customWidth="1"/>
    <col min="12031" max="12285" width="11.42578125" style="19"/>
    <col min="12286" max="12286" width="14.28515625" style="19" customWidth="1"/>
    <col min="12287" max="12541" width="11.42578125" style="19"/>
    <col min="12542" max="12542" width="14.28515625" style="19" customWidth="1"/>
    <col min="12543" max="12797" width="11.42578125" style="19"/>
    <col min="12798" max="12798" width="14.28515625" style="19" customWidth="1"/>
    <col min="12799" max="13053" width="11.42578125" style="19"/>
    <col min="13054" max="13054" width="14.28515625" style="19" customWidth="1"/>
    <col min="13055" max="13309" width="11.42578125" style="19"/>
    <col min="13310" max="13310" width="14.28515625" style="19" customWidth="1"/>
    <col min="13311" max="13565" width="11.42578125" style="19"/>
    <col min="13566" max="13566" width="14.28515625" style="19" customWidth="1"/>
    <col min="13567" max="13821" width="11.42578125" style="19"/>
    <col min="13822" max="13822" width="14.28515625" style="19" customWidth="1"/>
    <col min="13823" max="14077" width="11.42578125" style="19"/>
    <col min="14078" max="14078" width="14.28515625" style="19" customWidth="1"/>
    <col min="14079" max="14333" width="11.42578125" style="19"/>
    <col min="14334" max="14334" width="14.28515625" style="19" customWidth="1"/>
    <col min="14335" max="14589" width="11.42578125" style="19"/>
    <col min="14590" max="14590" width="14.28515625" style="19" customWidth="1"/>
    <col min="14591" max="14845" width="11.42578125" style="19"/>
    <col min="14846" max="14846" width="14.28515625" style="19" customWidth="1"/>
    <col min="14847" max="15101" width="11.42578125" style="19"/>
    <col min="15102" max="15102" width="14.28515625" style="19" customWidth="1"/>
    <col min="15103" max="15357" width="11.42578125" style="19"/>
    <col min="15358" max="15358" width="14.28515625" style="19" customWidth="1"/>
    <col min="15359" max="15613" width="11.42578125" style="19"/>
    <col min="15614" max="15614" width="14.28515625" style="19" customWidth="1"/>
    <col min="15615" max="15869" width="11.42578125" style="19"/>
    <col min="15870" max="15870" width="14.28515625" style="19" customWidth="1"/>
    <col min="15871" max="16125" width="11.42578125" style="19"/>
    <col min="16126" max="16126" width="14.28515625" style="19" customWidth="1"/>
    <col min="16127" max="16384" width="11.42578125" style="19"/>
  </cols>
  <sheetData>
    <row r="2" spans="2:14" ht="15.75" x14ac:dyDescent="0.25">
      <c r="B2" s="90" t="s">
        <v>251</v>
      </c>
      <c r="G2" s="701"/>
      <c r="N2" s="53" t="s">
        <v>188</v>
      </c>
    </row>
    <row r="3" spans="2:14" ht="15" x14ac:dyDescent="0.2">
      <c r="B3" s="358" t="s">
        <v>238</v>
      </c>
      <c r="C3" s="701"/>
      <c r="D3" s="510"/>
      <c r="E3" s="510"/>
      <c r="F3" s="510"/>
      <c r="G3" s="510"/>
      <c r="H3" s="510"/>
      <c r="I3" s="510"/>
      <c r="J3" s="510"/>
      <c r="K3" s="510"/>
      <c r="L3" s="510"/>
    </row>
    <row r="4" spans="2:14" ht="8.1" customHeight="1" x14ac:dyDescent="0.2"/>
    <row r="5" spans="2:14" ht="29.25" customHeight="1" x14ac:dyDescent="0.2">
      <c r="B5" s="349" t="s">
        <v>135</v>
      </c>
      <c r="C5" s="365">
        <v>2010</v>
      </c>
      <c r="D5" s="365">
        <v>2011</v>
      </c>
      <c r="E5" s="365">
        <v>2012</v>
      </c>
      <c r="F5" s="365">
        <v>2013</v>
      </c>
      <c r="G5" s="365">
        <v>2014</v>
      </c>
      <c r="H5" s="365">
        <v>2015</v>
      </c>
      <c r="I5" s="365">
        <v>2016</v>
      </c>
      <c r="J5" s="365">
        <v>2017</v>
      </c>
      <c r="K5" s="365" t="s">
        <v>458</v>
      </c>
      <c r="L5" s="365" t="s">
        <v>469</v>
      </c>
    </row>
    <row r="6" spans="2:14" ht="23.25" customHeight="1" x14ac:dyDescent="0.2">
      <c r="B6" s="356" t="s">
        <v>53</v>
      </c>
      <c r="C6" s="366">
        <f t="shared" ref="C6:K6" si="0">C12+C17+C19+C24+C33+C38</f>
        <v>2810</v>
      </c>
      <c r="D6" s="366">
        <f t="shared" si="0"/>
        <v>2972</v>
      </c>
      <c r="E6" s="366">
        <f t="shared" si="0"/>
        <v>3221</v>
      </c>
      <c r="F6" s="366">
        <f t="shared" si="0"/>
        <v>3242</v>
      </c>
      <c r="G6" s="366">
        <f t="shared" si="0"/>
        <v>3336</v>
      </c>
      <c r="H6" s="366">
        <f t="shared" si="0"/>
        <v>3522</v>
      </c>
      <c r="I6" s="366">
        <f t="shared" si="0"/>
        <v>3412</v>
      </c>
      <c r="J6" s="366">
        <f t="shared" si="0"/>
        <v>3677</v>
      </c>
      <c r="K6" s="366">
        <f t="shared" si="0"/>
        <v>3737</v>
      </c>
      <c r="L6" s="366">
        <v>3577</v>
      </c>
    </row>
    <row r="7" spans="2:14" ht="3" customHeight="1" thickBot="1" x14ac:dyDescent="0.25">
      <c r="B7" s="223"/>
      <c r="C7" s="223"/>
      <c r="D7" s="223"/>
      <c r="E7" s="223"/>
      <c r="F7" s="223"/>
      <c r="G7" s="223"/>
      <c r="H7" s="24"/>
      <c r="I7" s="223"/>
      <c r="J7" s="223"/>
      <c r="K7" s="223"/>
      <c r="L7" s="223"/>
    </row>
    <row r="8" spans="2:14" ht="24.95" customHeight="1" x14ac:dyDescent="0.2">
      <c r="B8" s="161" t="s">
        <v>66</v>
      </c>
      <c r="C8" s="164"/>
      <c r="D8" s="164"/>
      <c r="E8" s="164"/>
      <c r="F8" s="164"/>
      <c r="G8" s="164"/>
      <c r="H8" s="458"/>
      <c r="I8" s="164"/>
      <c r="J8" s="164"/>
      <c r="K8" s="164"/>
      <c r="L8" s="164"/>
    </row>
    <row r="9" spans="2:14" ht="24.95" customHeight="1" x14ac:dyDescent="0.2">
      <c r="B9" s="83" t="s">
        <v>67</v>
      </c>
      <c r="C9" s="382">
        <v>73</v>
      </c>
      <c r="D9" s="382">
        <v>73</v>
      </c>
      <c r="E9" s="382">
        <v>68</v>
      </c>
      <c r="F9" s="382">
        <v>72</v>
      </c>
      <c r="G9" s="382">
        <v>65</v>
      </c>
      <c r="H9" s="382">
        <v>61</v>
      </c>
      <c r="I9" s="382">
        <v>70</v>
      </c>
      <c r="J9" s="382">
        <v>60</v>
      </c>
      <c r="K9" s="382">
        <v>69</v>
      </c>
      <c r="L9" s="382">
        <v>60</v>
      </c>
      <c r="N9" s="38"/>
    </row>
    <row r="10" spans="2:14" ht="24.95" customHeight="1" x14ac:dyDescent="0.2">
      <c r="B10" s="83" t="s">
        <v>68</v>
      </c>
      <c r="C10" s="382">
        <v>434</v>
      </c>
      <c r="D10" s="382">
        <v>438</v>
      </c>
      <c r="E10" s="382">
        <v>523</v>
      </c>
      <c r="F10" s="382">
        <v>424</v>
      </c>
      <c r="G10" s="382">
        <v>457</v>
      </c>
      <c r="H10" s="382">
        <v>489</v>
      </c>
      <c r="I10" s="382">
        <v>447</v>
      </c>
      <c r="J10" s="382">
        <v>425</v>
      </c>
      <c r="K10" s="382">
        <v>337</v>
      </c>
      <c r="L10" s="382">
        <v>383</v>
      </c>
    </row>
    <row r="11" spans="2:14" ht="24.95" customHeight="1" x14ac:dyDescent="0.2">
      <c r="B11" s="83" t="s">
        <v>32</v>
      </c>
      <c r="C11" s="382">
        <v>178</v>
      </c>
      <c r="D11" s="382">
        <v>220</v>
      </c>
      <c r="E11" s="382">
        <v>296</v>
      </c>
      <c r="F11" s="382">
        <v>250</v>
      </c>
      <c r="G11" s="382">
        <v>247</v>
      </c>
      <c r="H11" s="382">
        <v>301</v>
      </c>
      <c r="I11" s="382">
        <v>325</v>
      </c>
      <c r="J11" s="382">
        <v>351</v>
      </c>
      <c r="K11" s="382">
        <v>333</v>
      </c>
      <c r="L11" s="382">
        <v>345</v>
      </c>
    </row>
    <row r="12" spans="2:14" ht="24.95" customHeight="1" x14ac:dyDescent="0.2">
      <c r="B12" s="91" t="s">
        <v>205</v>
      </c>
      <c r="C12" s="383">
        <f>SUM(C9:C11)</f>
        <v>685</v>
      </c>
      <c r="D12" s="383">
        <f t="shared" ref="D12:K12" si="1">SUM(D9:D11)</f>
        <v>731</v>
      </c>
      <c r="E12" s="383">
        <f t="shared" si="1"/>
        <v>887</v>
      </c>
      <c r="F12" s="383">
        <f t="shared" si="1"/>
        <v>746</v>
      </c>
      <c r="G12" s="383">
        <f t="shared" si="1"/>
        <v>769</v>
      </c>
      <c r="H12" s="383">
        <f t="shared" si="1"/>
        <v>851</v>
      </c>
      <c r="I12" s="383">
        <f t="shared" si="1"/>
        <v>842</v>
      </c>
      <c r="J12" s="383">
        <f t="shared" si="1"/>
        <v>836</v>
      </c>
      <c r="K12" s="383">
        <f t="shared" si="1"/>
        <v>739</v>
      </c>
      <c r="L12" s="383">
        <v>740</v>
      </c>
    </row>
    <row r="13" spans="2:14" ht="6.95" customHeight="1" x14ac:dyDescent="0.2">
      <c r="B13" s="83"/>
      <c r="C13" s="382"/>
      <c r="D13" s="382"/>
      <c r="E13" s="382"/>
      <c r="F13" s="382"/>
      <c r="G13" s="382"/>
      <c r="H13" s="382"/>
      <c r="I13" s="382"/>
      <c r="J13" s="382"/>
      <c r="K13" s="382"/>
      <c r="L13" s="382"/>
    </row>
    <row r="14" spans="2:14" ht="24.95" customHeight="1" x14ac:dyDescent="0.2">
      <c r="B14" s="161" t="s">
        <v>69</v>
      </c>
      <c r="C14" s="372"/>
      <c r="D14" s="372"/>
      <c r="E14" s="372"/>
      <c r="F14" s="372"/>
      <c r="G14" s="372"/>
      <c r="H14" s="372"/>
      <c r="I14" s="372"/>
      <c r="J14" s="372"/>
      <c r="K14" s="372"/>
      <c r="L14" s="372"/>
    </row>
    <row r="15" spans="2:14" ht="24.95" customHeight="1" x14ac:dyDescent="0.2">
      <c r="B15" s="83" t="s">
        <v>70</v>
      </c>
      <c r="C15" s="382">
        <v>18</v>
      </c>
      <c r="D15" s="382">
        <v>19</v>
      </c>
      <c r="E15" s="382">
        <v>18</v>
      </c>
      <c r="F15" s="382">
        <v>17</v>
      </c>
      <c r="G15" s="382">
        <v>15</v>
      </c>
      <c r="H15" s="382">
        <v>17</v>
      </c>
      <c r="I15" s="382">
        <v>10</v>
      </c>
      <c r="J15" s="382">
        <v>20</v>
      </c>
      <c r="K15" s="382">
        <v>22</v>
      </c>
      <c r="L15" s="382">
        <v>22</v>
      </c>
    </row>
    <row r="16" spans="2:14" ht="24.95" customHeight="1" x14ac:dyDescent="0.2">
      <c r="B16" s="83" t="s">
        <v>71</v>
      </c>
      <c r="C16" s="382">
        <v>144</v>
      </c>
      <c r="D16" s="382">
        <v>163</v>
      </c>
      <c r="E16" s="382">
        <v>174</v>
      </c>
      <c r="F16" s="382">
        <v>175</v>
      </c>
      <c r="G16" s="382">
        <v>177</v>
      </c>
      <c r="H16" s="382">
        <v>190</v>
      </c>
      <c r="I16" s="382">
        <v>188</v>
      </c>
      <c r="J16" s="382">
        <v>189</v>
      </c>
      <c r="K16" s="382">
        <v>180</v>
      </c>
      <c r="L16" s="382">
        <v>184</v>
      </c>
    </row>
    <row r="17" spans="2:12" ht="24.95" customHeight="1" x14ac:dyDescent="0.2">
      <c r="B17" s="91" t="s">
        <v>205</v>
      </c>
      <c r="C17" s="383">
        <f>SUM(C15:C16)</f>
        <v>162</v>
      </c>
      <c r="D17" s="383">
        <f t="shared" ref="D17:I17" si="2">SUM(D15:D16)</f>
        <v>182</v>
      </c>
      <c r="E17" s="383">
        <f t="shared" si="2"/>
        <v>192</v>
      </c>
      <c r="F17" s="383">
        <f t="shared" si="2"/>
        <v>192</v>
      </c>
      <c r="G17" s="383">
        <f t="shared" si="2"/>
        <v>192</v>
      </c>
      <c r="H17" s="383">
        <f t="shared" si="2"/>
        <v>207</v>
      </c>
      <c r="I17" s="383">
        <f t="shared" si="2"/>
        <v>198</v>
      </c>
      <c r="J17" s="383">
        <f t="shared" ref="J17:K17" si="3">SUM(J15:J16)</f>
        <v>209</v>
      </c>
      <c r="K17" s="383">
        <f t="shared" si="3"/>
        <v>202</v>
      </c>
      <c r="L17" s="383">
        <v>194</v>
      </c>
    </row>
    <row r="18" spans="2:12" ht="6.95" customHeight="1" x14ac:dyDescent="0.2">
      <c r="B18" s="83"/>
      <c r="C18" s="382"/>
      <c r="D18" s="382"/>
      <c r="E18" s="382"/>
      <c r="F18" s="382"/>
      <c r="G18" s="382"/>
      <c r="H18" s="382"/>
      <c r="I18" s="382"/>
      <c r="J18" s="382"/>
      <c r="K18" s="382"/>
      <c r="L18" s="382"/>
    </row>
    <row r="19" spans="2:12" ht="24.95" customHeight="1" x14ac:dyDescent="0.2">
      <c r="B19" s="161" t="s">
        <v>237</v>
      </c>
      <c r="C19" s="384">
        <v>749</v>
      </c>
      <c r="D19" s="384">
        <v>807</v>
      </c>
      <c r="E19" s="384">
        <v>802</v>
      </c>
      <c r="F19" s="384">
        <v>848</v>
      </c>
      <c r="G19" s="384">
        <v>887</v>
      </c>
      <c r="H19" s="384">
        <v>978</v>
      </c>
      <c r="I19" s="384">
        <v>803</v>
      </c>
      <c r="J19" s="384">
        <v>984</v>
      </c>
      <c r="K19" s="384">
        <v>1125</v>
      </c>
      <c r="L19" s="384">
        <v>1142</v>
      </c>
    </row>
    <row r="20" spans="2:12" s="27" customFormat="1" ht="24.95" customHeight="1" x14ac:dyDescent="0.2">
      <c r="B20" s="92"/>
      <c r="C20" s="385"/>
      <c r="D20" s="385"/>
      <c r="E20" s="385"/>
      <c r="F20" s="385"/>
      <c r="G20" s="385"/>
      <c r="H20" s="385"/>
      <c r="I20" s="385"/>
      <c r="J20" s="385"/>
      <c r="K20" s="385"/>
      <c r="L20" s="385"/>
    </row>
    <row r="21" spans="2:12" ht="24.95" customHeight="1" x14ac:dyDescent="0.2">
      <c r="B21" s="161" t="s">
        <v>72</v>
      </c>
      <c r="C21" s="372"/>
      <c r="D21" s="372"/>
      <c r="E21" s="372"/>
      <c r="F21" s="372"/>
      <c r="G21" s="372"/>
      <c r="H21" s="372"/>
      <c r="I21" s="372"/>
      <c r="J21" s="372"/>
      <c r="K21" s="372"/>
      <c r="L21" s="372"/>
    </row>
    <row r="22" spans="2:12" ht="24.95" customHeight="1" x14ac:dyDescent="0.2">
      <c r="B22" s="83" t="s">
        <v>73</v>
      </c>
      <c r="C22" s="382">
        <v>159</v>
      </c>
      <c r="D22" s="382">
        <v>126</v>
      </c>
      <c r="E22" s="382">
        <v>149</v>
      </c>
      <c r="F22" s="382">
        <v>185</v>
      </c>
      <c r="G22" s="382">
        <v>181</v>
      </c>
      <c r="H22" s="382">
        <v>186</v>
      </c>
      <c r="I22" s="382">
        <v>191</v>
      </c>
      <c r="J22" s="382">
        <v>190</v>
      </c>
      <c r="K22" s="382">
        <v>166</v>
      </c>
      <c r="L22" s="382">
        <v>160</v>
      </c>
    </row>
    <row r="23" spans="2:12" ht="24.95" customHeight="1" x14ac:dyDescent="0.2">
      <c r="B23" s="83" t="s">
        <v>74</v>
      </c>
      <c r="C23" s="382">
        <v>41</v>
      </c>
      <c r="D23" s="382">
        <v>23</v>
      </c>
      <c r="E23" s="382">
        <v>29</v>
      </c>
      <c r="F23" s="382">
        <v>42</v>
      </c>
      <c r="G23" s="382">
        <v>26</v>
      </c>
      <c r="H23" s="382">
        <v>20</v>
      </c>
      <c r="I23" s="382">
        <v>20</v>
      </c>
      <c r="J23" s="382">
        <v>17</v>
      </c>
      <c r="K23" s="382">
        <v>23</v>
      </c>
      <c r="L23" s="382">
        <v>21</v>
      </c>
    </row>
    <row r="24" spans="2:12" ht="24.95" customHeight="1" x14ac:dyDescent="0.2">
      <c r="B24" s="91" t="s">
        <v>205</v>
      </c>
      <c r="C24" s="383">
        <f>SUM(C22:C23)</f>
        <v>200</v>
      </c>
      <c r="D24" s="383">
        <f t="shared" ref="D24:I24" si="4">SUM(D22:D23)</f>
        <v>149</v>
      </c>
      <c r="E24" s="383">
        <f t="shared" si="4"/>
        <v>178</v>
      </c>
      <c r="F24" s="383">
        <f t="shared" si="4"/>
        <v>227</v>
      </c>
      <c r="G24" s="383">
        <f t="shared" si="4"/>
        <v>207</v>
      </c>
      <c r="H24" s="383">
        <f t="shared" si="4"/>
        <v>206</v>
      </c>
      <c r="I24" s="383">
        <f t="shared" si="4"/>
        <v>211</v>
      </c>
      <c r="J24" s="383">
        <f t="shared" ref="J24:K24" si="5">SUM(J22:J23)</f>
        <v>207</v>
      </c>
      <c r="K24" s="383">
        <f t="shared" si="5"/>
        <v>189</v>
      </c>
      <c r="L24" s="383">
        <v>220</v>
      </c>
    </row>
    <row r="25" spans="2:12" ht="6.95" customHeight="1" x14ac:dyDescent="0.2">
      <c r="B25" s="83"/>
      <c r="C25" s="382"/>
      <c r="D25" s="382"/>
      <c r="E25" s="382"/>
      <c r="F25" s="382"/>
      <c r="G25" s="382"/>
      <c r="H25" s="382"/>
      <c r="I25" s="382"/>
      <c r="J25" s="382"/>
      <c r="K25" s="382"/>
      <c r="L25" s="382"/>
    </row>
    <row r="26" spans="2:12" ht="24.95" customHeight="1" x14ac:dyDescent="0.2">
      <c r="B26" s="161" t="s">
        <v>75</v>
      </c>
      <c r="C26" s="372"/>
      <c r="D26" s="372"/>
      <c r="E26" s="372"/>
      <c r="F26" s="372"/>
      <c r="G26" s="372"/>
      <c r="H26" s="372"/>
      <c r="I26" s="372"/>
      <c r="J26" s="372"/>
      <c r="K26" s="372"/>
      <c r="L26" s="372"/>
    </row>
    <row r="27" spans="2:12" ht="24.95" customHeight="1" x14ac:dyDescent="0.2">
      <c r="B27" s="83" t="s">
        <v>81</v>
      </c>
      <c r="C27" s="382">
        <v>21</v>
      </c>
      <c r="D27" s="382">
        <v>38</v>
      </c>
      <c r="E27" s="382">
        <v>27</v>
      </c>
      <c r="F27" s="382">
        <v>31</v>
      </c>
      <c r="G27" s="382">
        <v>32</v>
      </c>
      <c r="H27" s="382">
        <v>36</v>
      </c>
      <c r="I27" s="382">
        <v>37</v>
      </c>
      <c r="J27" s="382">
        <v>34</v>
      </c>
      <c r="K27" s="382">
        <v>38</v>
      </c>
      <c r="L27" s="382">
        <v>36</v>
      </c>
    </row>
    <row r="28" spans="2:12" ht="24.95" customHeight="1" x14ac:dyDescent="0.2">
      <c r="B28" s="83" t="s">
        <v>76</v>
      </c>
      <c r="C28" s="382">
        <v>144</v>
      </c>
      <c r="D28" s="382">
        <v>186</v>
      </c>
      <c r="E28" s="382">
        <v>225</v>
      </c>
      <c r="F28" s="382">
        <v>289</v>
      </c>
      <c r="G28" s="382">
        <v>300</v>
      </c>
      <c r="H28" s="382">
        <v>244</v>
      </c>
      <c r="I28" s="382">
        <v>223</v>
      </c>
      <c r="J28" s="382">
        <v>276</v>
      </c>
      <c r="K28" s="382">
        <v>275</v>
      </c>
      <c r="L28" s="382">
        <v>295</v>
      </c>
    </row>
    <row r="29" spans="2:12" ht="24.95" customHeight="1" x14ac:dyDescent="0.2">
      <c r="B29" s="83" t="s">
        <v>82</v>
      </c>
      <c r="C29" s="382">
        <v>97</v>
      </c>
      <c r="D29" s="382">
        <v>92</v>
      </c>
      <c r="E29" s="382">
        <v>96</v>
      </c>
      <c r="F29" s="382">
        <v>103</v>
      </c>
      <c r="G29" s="382">
        <v>96</v>
      </c>
      <c r="H29" s="382">
        <v>101</v>
      </c>
      <c r="I29" s="382">
        <v>142</v>
      </c>
      <c r="J29" s="382">
        <v>144</v>
      </c>
      <c r="K29" s="382">
        <v>160</v>
      </c>
      <c r="L29" s="382">
        <v>170</v>
      </c>
    </row>
    <row r="30" spans="2:12" ht="24.95" customHeight="1" x14ac:dyDescent="0.2">
      <c r="B30" s="83" t="s">
        <v>77</v>
      </c>
      <c r="C30" s="382">
        <v>390</v>
      </c>
      <c r="D30" s="382">
        <v>410</v>
      </c>
      <c r="E30" s="382">
        <v>425</v>
      </c>
      <c r="F30" s="382">
        <v>400</v>
      </c>
      <c r="G30" s="382">
        <v>446</v>
      </c>
      <c r="H30" s="382">
        <v>492</v>
      </c>
      <c r="I30" s="382">
        <v>531</v>
      </c>
      <c r="J30" s="382">
        <v>576</v>
      </c>
      <c r="K30" s="382">
        <v>595</v>
      </c>
      <c r="L30" s="382">
        <v>615</v>
      </c>
    </row>
    <row r="31" spans="2:12" ht="24.95" customHeight="1" x14ac:dyDescent="0.2">
      <c r="B31" s="83" t="s">
        <v>84</v>
      </c>
      <c r="C31" s="382">
        <v>116</v>
      </c>
      <c r="D31" s="382">
        <v>127</v>
      </c>
      <c r="E31" s="382">
        <v>137</v>
      </c>
      <c r="F31" s="382">
        <v>154</v>
      </c>
      <c r="G31" s="382">
        <v>152</v>
      </c>
      <c r="H31" s="382">
        <v>151</v>
      </c>
      <c r="I31" s="382">
        <v>173</v>
      </c>
      <c r="J31" s="382">
        <v>149</v>
      </c>
      <c r="K31" s="382">
        <v>150</v>
      </c>
      <c r="L31" s="382">
        <v>155</v>
      </c>
    </row>
    <row r="32" spans="2:12" ht="24.95" customHeight="1" x14ac:dyDescent="0.2">
      <c r="B32" s="83" t="s">
        <v>78</v>
      </c>
      <c r="C32" s="382">
        <v>187</v>
      </c>
      <c r="D32" s="382">
        <v>179</v>
      </c>
      <c r="E32" s="382">
        <v>173</v>
      </c>
      <c r="F32" s="382">
        <v>168</v>
      </c>
      <c r="G32" s="382">
        <v>168</v>
      </c>
      <c r="H32" s="382">
        <v>164</v>
      </c>
      <c r="I32" s="382">
        <v>165</v>
      </c>
      <c r="J32" s="382">
        <v>174</v>
      </c>
      <c r="K32" s="382">
        <v>175</v>
      </c>
      <c r="L32" s="382">
        <v>180</v>
      </c>
    </row>
    <row r="33" spans="2:12" ht="24.95" customHeight="1" x14ac:dyDescent="0.2">
      <c r="B33" s="91" t="s">
        <v>205</v>
      </c>
      <c r="C33" s="390">
        <f>SUM(C27:C32)</f>
        <v>955</v>
      </c>
      <c r="D33" s="390">
        <f t="shared" ref="D33:K33" si="6">SUM(D27:D32)</f>
        <v>1032</v>
      </c>
      <c r="E33" s="390">
        <f t="shared" si="6"/>
        <v>1083</v>
      </c>
      <c r="F33" s="390">
        <f t="shared" si="6"/>
        <v>1145</v>
      </c>
      <c r="G33" s="390">
        <f t="shared" si="6"/>
        <v>1194</v>
      </c>
      <c r="H33" s="390">
        <f t="shared" si="6"/>
        <v>1188</v>
      </c>
      <c r="I33" s="390">
        <f t="shared" si="6"/>
        <v>1271</v>
      </c>
      <c r="J33" s="390">
        <f t="shared" si="6"/>
        <v>1353</v>
      </c>
      <c r="K33" s="390">
        <f t="shared" si="6"/>
        <v>1393</v>
      </c>
      <c r="L33" s="390">
        <v>1397</v>
      </c>
    </row>
    <row r="34" spans="2:12" ht="6.95" customHeight="1" x14ac:dyDescent="0.2">
      <c r="B34" s="83"/>
      <c r="C34" s="382"/>
      <c r="D34" s="382"/>
      <c r="E34" s="382"/>
      <c r="F34" s="382"/>
      <c r="G34" s="382"/>
      <c r="H34" s="382"/>
      <c r="I34" s="382"/>
      <c r="J34" s="382"/>
      <c r="K34" s="382"/>
      <c r="L34" s="382"/>
    </row>
    <row r="35" spans="2:12" ht="24.95" customHeight="1" x14ac:dyDescent="0.2">
      <c r="B35" s="161" t="s">
        <v>79</v>
      </c>
      <c r="C35" s="372"/>
      <c r="D35" s="372"/>
      <c r="E35" s="372"/>
      <c r="F35" s="372"/>
      <c r="G35" s="372"/>
      <c r="H35" s="372"/>
      <c r="I35" s="372"/>
      <c r="J35" s="372"/>
      <c r="K35" s="372"/>
      <c r="L35" s="372"/>
    </row>
    <row r="36" spans="2:12" ht="24.95" customHeight="1" x14ac:dyDescent="0.2">
      <c r="B36" s="83" t="s">
        <v>80</v>
      </c>
      <c r="C36" s="382">
        <v>56</v>
      </c>
      <c r="D36" s="382">
        <v>68</v>
      </c>
      <c r="E36" s="382">
        <v>76</v>
      </c>
      <c r="F36" s="382">
        <v>80</v>
      </c>
      <c r="G36" s="382">
        <v>81</v>
      </c>
      <c r="H36" s="382">
        <v>85</v>
      </c>
      <c r="I36" s="382">
        <v>82</v>
      </c>
      <c r="J36" s="382">
        <v>83</v>
      </c>
      <c r="K36" s="382">
        <v>84</v>
      </c>
      <c r="L36" s="382">
        <v>71</v>
      </c>
    </row>
    <row r="37" spans="2:12" ht="24.95" customHeight="1" x14ac:dyDescent="0.2">
      <c r="B37" s="83" t="s">
        <v>424</v>
      </c>
      <c r="C37" s="382">
        <v>3</v>
      </c>
      <c r="D37" s="382">
        <v>3</v>
      </c>
      <c r="E37" s="382">
        <v>3</v>
      </c>
      <c r="F37" s="382">
        <v>4</v>
      </c>
      <c r="G37" s="382">
        <v>6</v>
      </c>
      <c r="H37" s="382">
        <v>7</v>
      </c>
      <c r="I37" s="382">
        <v>5</v>
      </c>
      <c r="J37" s="382">
        <v>5</v>
      </c>
      <c r="K37" s="382">
        <v>5</v>
      </c>
      <c r="L37" s="382">
        <v>5</v>
      </c>
    </row>
    <row r="38" spans="2:12" ht="24.95" customHeight="1" x14ac:dyDescent="0.2">
      <c r="B38" s="91" t="s">
        <v>205</v>
      </c>
      <c r="C38" s="383">
        <f>SUM(C36:C37)</f>
        <v>59</v>
      </c>
      <c r="D38" s="383">
        <f t="shared" ref="D38:I38" si="7">SUM(D36:D37)</f>
        <v>71</v>
      </c>
      <c r="E38" s="383">
        <f t="shared" si="7"/>
        <v>79</v>
      </c>
      <c r="F38" s="383">
        <f t="shared" si="7"/>
        <v>84</v>
      </c>
      <c r="G38" s="383">
        <f t="shared" si="7"/>
        <v>87</v>
      </c>
      <c r="H38" s="383">
        <f t="shared" si="7"/>
        <v>92</v>
      </c>
      <c r="I38" s="383">
        <f t="shared" si="7"/>
        <v>87</v>
      </c>
      <c r="J38" s="383">
        <f t="shared" ref="J38:K38" si="8">SUM(J36:J37)</f>
        <v>88</v>
      </c>
      <c r="K38" s="383">
        <f t="shared" si="8"/>
        <v>89</v>
      </c>
      <c r="L38" s="383">
        <v>89</v>
      </c>
    </row>
    <row r="39" spans="2:12" ht="4.5" customHeight="1" thickBot="1" x14ac:dyDescent="0.25">
      <c r="B39" s="226"/>
      <c r="C39" s="227"/>
      <c r="D39" s="227"/>
      <c r="E39" s="227"/>
      <c r="F39" s="227"/>
      <c r="G39" s="227"/>
      <c r="H39" s="438"/>
      <c r="I39" s="227"/>
      <c r="J39" s="227"/>
      <c r="K39" s="227"/>
      <c r="L39" s="227"/>
    </row>
    <row r="40" spans="2:12" ht="9.9499999999999993" customHeight="1" x14ac:dyDescent="0.2">
      <c r="B40" s="24"/>
      <c r="C40" s="99"/>
      <c r="D40" s="99"/>
      <c r="E40" s="99"/>
      <c r="F40" s="99"/>
      <c r="G40" s="99"/>
      <c r="H40" s="454"/>
      <c r="I40" s="99"/>
      <c r="J40" s="99"/>
      <c r="K40" s="99"/>
      <c r="L40" s="99"/>
    </row>
    <row r="41" spans="2:12" ht="27" customHeight="1" x14ac:dyDescent="0.2">
      <c r="B41" s="1023" t="s">
        <v>420</v>
      </c>
      <c r="C41" s="1023"/>
      <c r="D41" s="1023"/>
      <c r="E41" s="1023"/>
      <c r="F41" s="1023"/>
      <c r="G41" s="1023"/>
      <c r="H41" s="435"/>
      <c r="I41" s="700"/>
      <c r="J41" s="715"/>
      <c r="K41" s="725"/>
      <c r="L41" s="762"/>
    </row>
    <row r="42" spans="2:12" ht="17.25" customHeight="1" x14ac:dyDescent="0.2">
      <c r="B42" s="363" t="s">
        <v>314</v>
      </c>
      <c r="C42" s="382"/>
      <c r="D42" s="382"/>
      <c r="E42" s="382"/>
      <c r="F42" s="382"/>
      <c r="G42" s="382"/>
      <c r="H42" s="382"/>
      <c r="I42" s="382"/>
      <c r="J42" s="382"/>
      <c r="K42" s="382"/>
      <c r="L42" s="382"/>
    </row>
    <row r="43" spans="2:12" ht="15.75" customHeight="1" x14ac:dyDescent="0.2">
      <c r="B43" s="363" t="s">
        <v>313</v>
      </c>
    </row>
    <row r="44" spans="2:12" ht="16.5" customHeight="1" x14ac:dyDescent="0.2">
      <c r="B44" s="363" t="s">
        <v>347</v>
      </c>
    </row>
    <row r="45" spans="2:12" ht="14.1" customHeight="1" x14ac:dyDescent="0.2">
      <c r="B45" s="13" t="s">
        <v>293</v>
      </c>
    </row>
  </sheetData>
  <customSheetViews>
    <customSheetView guid="{C6DB9338-125F-4216-B781-9736B7EB9E61}" scale="130" showPageBreaks="1" showGridLines="0" printArea="1" view="pageBreakPreview">
      <selection activeCell="D37" sqref="D3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41:G41"/>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rgb="FF0000FF"/>
  </sheetPr>
  <dimension ref="B2:N47"/>
  <sheetViews>
    <sheetView showGridLines="0" view="pageBreakPreview" topLeftCell="B1" zoomScale="90" zoomScaleNormal="100" zoomScaleSheetLayoutView="90" workbookViewId="0">
      <pane xSplit="1" topLeftCell="C1" activePane="topRight" state="frozen"/>
      <selection activeCell="E20" sqref="E20"/>
      <selection pane="topRight" activeCell="G2" sqref="G2"/>
    </sheetView>
  </sheetViews>
  <sheetFormatPr baseColWidth="10" defaultRowHeight="12.75" x14ac:dyDescent="0.2"/>
  <cols>
    <col min="1" max="1" width="1.7109375" style="19" customWidth="1"/>
    <col min="2" max="2" width="28.85546875" style="19" customWidth="1"/>
    <col min="3" max="12" width="14.28515625" style="19" customWidth="1"/>
    <col min="13" max="13" width="2.7109375" style="19" customWidth="1"/>
    <col min="14" max="253" width="11.42578125" style="19"/>
    <col min="254" max="254" width="15.85546875" style="19" customWidth="1"/>
    <col min="255" max="509" width="11.42578125" style="19"/>
    <col min="510" max="510" width="15.85546875" style="19" customWidth="1"/>
    <col min="511" max="765" width="11.42578125" style="19"/>
    <col min="766" max="766" width="15.85546875" style="19" customWidth="1"/>
    <col min="767" max="1021" width="11.42578125" style="19"/>
    <col min="1022" max="1022" width="15.85546875" style="19" customWidth="1"/>
    <col min="1023" max="1277" width="11.42578125" style="19"/>
    <col min="1278" max="1278" width="15.85546875" style="19" customWidth="1"/>
    <col min="1279" max="1533" width="11.42578125" style="19"/>
    <col min="1534" max="1534" width="15.85546875" style="19" customWidth="1"/>
    <col min="1535" max="1789" width="11.42578125" style="19"/>
    <col min="1790" max="1790" width="15.85546875" style="19" customWidth="1"/>
    <col min="1791" max="2045" width="11.42578125" style="19"/>
    <col min="2046" max="2046" width="15.85546875" style="19" customWidth="1"/>
    <col min="2047" max="2301" width="11.42578125" style="19"/>
    <col min="2302" max="2302" width="15.85546875" style="19" customWidth="1"/>
    <col min="2303" max="2557" width="11.42578125" style="19"/>
    <col min="2558" max="2558" width="15.85546875" style="19" customWidth="1"/>
    <col min="2559" max="2813" width="11.42578125" style="19"/>
    <col min="2814" max="2814" width="15.85546875" style="19" customWidth="1"/>
    <col min="2815" max="3069" width="11.42578125" style="19"/>
    <col min="3070" max="3070" width="15.85546875" style="19" customWidth="1"/>
    <col min="3071" max="3325" width="11.42578125" style="19"/>
    <col min="3326" max="3326" width="15.85546875" style="19" customWidth="1"/>
    <col min="3327" max="3581" width="11.42578125" style="19"/>
    <col min="3582" max="3582" width="15.85546875" style="19" customWidth="1"/>
    <col min="3583" max="3837" width="11.42578125" style="19"/>
    <col min="3838" max="3838" width="15.85546875" style="19" customWidth="1"/>
    <col min="3839" max="4093" width="11.42578125" style="19"/>
    <col min="4094" max="4094" width="15.85546875" style="19" customWidth="1"/>
    <col min="4095" max="4349" width="11.42578125" style="19"/>
    <col min="4350" max="4350" width="15.85546875" style="19" customWidth="1"/>
    <col min="4351" max="4605" width="11.42578125" style="19"/>
    <col min="4606" max="4606" width="15.85546875" style="19" customWidth="1"/>
    <col min="4607" max="4861" width="11.42578125" style="19"/>
    <col min="4862" max="4862" width="15.85546875" style="19" customWidth="1"/>
    <col min="4863" max="5117" width="11.42578125" style="19"/>
    <col min="5118" max="5118" width="15.85546875" style="19" customWidth="1"/>
    <col min="5119" max="5373" width="11.42578125" style="19"/>
    <col min="5374" max="5374" width="15.85546875" style="19" customWidth="1"/>
    <col min="5375" max="5629" width="11.42578125" style="19"/>
    <col min="5630" max="5630" width="15.85546875" style="19" customWidth="1"/>
    <col min="5631" max="5885" width="11.42578125" style="19"/>
    <col min="5886" max="5886" width="15.85546875" style="19" customWidth="1"/>
    <col min="5887" max="6141" width="11.42578125" style="19"/>
    <col min="6142" max="6142" width="15.85546875" style="19" customWidth="1"/>
    <col min="6143" max="6397" width="11.42578125" style="19"/>
    <col min="6398" max="6398" width="15.85546875" style="19" customWidth="1"/>
    <col min="6399" max="6653" width="11.42578125" style="19"/>
    <col min="6654" max="6654" width="15.85546875" style="19" customWidth="1"/>
    <col min="6655" max="6909" width="11.42578125" style="19"/>
    <col min="6910" max="6910" width="15.85546875" style="19" customWidth="1"/>
    <col min="6911" max="7165" width="11.42578125" style="19"/>
    <col min="7166" max="7166" width="15.85546875" style="19" customWidth="1"/>
    <col min="7167" max="7421" width="11.42578125" style="19"/>
    <col min="7422" max="7422" width="15.85546875" style="19" customWidth="1"/>
    <col min="7423" max="7677" width="11.42578125" style="19"/>
    <col min="7678" max="7678" width="15.85546875" style="19" customWidth="1"/>
    <col min="7679" max="7933" width="11.42578125" style="19"/>
    <col min="7934" max="7934" width="15.85546875" style="19" customWidth="1"/>
    <col min="7935" max="8189" width="11.42578125" style="19"/>
    <col min="8190" max="8190" width="15.85546875" style="19" customWidth="1"/>
    <col min="8191" max="8445" width="11.42578125" style="19"/>
    <col min="8446" max="8446" width="15.85546875" style="19" customWidth="1"/>
    <col min="8447" max="8701" width="11.42578125" style="19"/>
    <col min="8702" max="8702" width="15.85546875" style="19" customWidth="1"/>
    <col min="8703" max="8957" width="11.42578125" style="19"/>
    <col min="8958" max="8958" width="15.85546875" style="19" customWidth="1"/>
    <col min="8959" max="9213" width="11.42578125" style="19"/>
    <col min="9214" max="9214" width="15.85546875" style="19" customWidth="1"/>
    <col min="9215" max="9469" width="11.42578125" style="19"/>
    <col min="9470" max="9470" width="15.85546875" style="19" customWidth="1"/>
    <col min="9471" max="9725" width="11.42578125" style="19"/>
    <col min="9726" max="9726" width="15.85546875" style="19" customWidth="1"/>
    <col min="9727" max="9981" width="11.42578125" style="19"/>
    <col min="9982" max="9982" width="15.85546875" style="19" customWidth="1"/>
    <col min="9983" max="10237" width="11.42578125" style="19"/>
    <col min="10238" max="10238" width="15.85546875" style="19" customWidth="1"/>
    <col min="10239" max="10493" width="11.42578125" style="19"/>
    <col min="10494" max="10494" width="15.85546875" style="19" customWidth="1"/>
    <col min="10495" max="10749" width="11.42578125" style="19"/>
    <col min="10750" max="10750" width="15.85546875" style="19" customWidth="1"/>
    <col min="10751" max="11005" width="11.42578125" style="19"/>
    <col min="11006" max="11006" width="15.85546875" style="19" customWidth="1"/>
    <col min="11007" max="11261" width="11.42578125" style="19"/>
    <col min="11262" max="11262" width="15.85546875" style="19" customWidth="1"/>
    <col min="11263" max="11517" width="11.42578125" style="19"/>
    <col min="11518" max="11518" width="15.85546875" style="19" customWidth="1"/>
    <col min="11519" max="11773" width="11.42578125" style="19"/>
    <col min="11774" max="11774" width="15.85546875" style="19" customWidth="1"/>
    <col min="11775" max="12029" width="11.42578125" style="19"/>
    <col min="12030" max="12030" width="15.85546875" style="19" customWidth="1"/>
    <col min="12031" max="12285" width="11.42578125" style="19"/>
    <col min="12286" max="12286" width="15.85546875" style="19" customWidth="1"/>
    <col min="12287" max="12541" width="11.42578125" style="19"/>
    <col min="12542" max="12542" width="15.85546875" style="19" customWidth="1"/>
    <col min="12543" max="12797" width="11.42578125" style="19"/>
    <col min="12798" max="12798" width="15.85546875" style="19" customWidth="1"/>
    <col min="12799" max="13053" width="11.42578125" style="19"/>
    <col min="13054" max="13054" width="15.85546875" style="19" customWidth="1"/>
    <col min="13055" max="13309" width="11.42578125" style="19"/>
    <col min="13310" max="13310" width="15.85546875" style="19" customWidth="1"/>
    <col min="13311" max="13565" width="11.42578125" style="19"/>
    <col min="13566" max="13566" width="15.85546875" style="19" customWidth="1"/>
    <col min="13567" max="13821" width="11.42578125" style="19"/>
    <col min="13822" max="13822" width="15.85546875" style="19" customWidth="1"/>
    <col min="13823" max="14077" width="11.42578125" style="19"/>
    <col min="14078" max="14078" width="15.85546875" style="19" customWidth="1"/>
    <col min="14079" max="14333" width="11.42578125" style="19"/>
    <col min="14334" max="14334" width="15.85546875" style="19" customWidth="1"/>
    <col min="14335" max="14589" width="11.42578125" style="19"/>
    <col min="14590" max="14590" width="15.85546875" style="19" customWidth="1"/>
    <col min="14591" max="14845" width="11.42578125" style="19"/>
    <col min="14846" max="14846" width="15.85546875" style="19" customWidth="1"/>
    <col min="14847" max="15101" width="11.42578125" style="19"/>
    <col min="15102" max="15102" width="15.85546875" style="19" customWidth="1"/>
    <col min="15103" max="15357" width="11.42578125" style="19"/>
    <col min="15358" max="15358" width="15.85546875" style="19" customWidth="1"/>
    <col min="15359" max="15613" width="11.42578125" style="19"/>
    <col min="15614" max="15614" width="15.85546875" style="19" customWidth="1"/>
    <col min="15615" max="15869" width="11.42578125" style="19"/>
    <col min="15870" max="15870" width="15.85546875" style="19" customWidth="1"/>
    <col min="15871" max="16125" width="11.42578125" style="19"/>
    <col min="16126" max="16126" width="15.85546875" style="19" customWidth="1"/>
    <col min="16127" max="16384" width="11.42578125" style="19"/>
  </cols>
  <sheetData>
    <row r="2" spans="2:14" ht="15.75" x14ac:dyDescent="0.25">
      <c r="B2" s="90" t="s">
        <v>252</v>
      </c>
      <c r="G2" s="701"/>
      <c r="N2" s="53" t="s">
        <v>188</v>
      </c>
    </row>
    <row r="3" spans="2:14" ht="15" x14ac:dyDescent="0.2">
      <c r="B3" s="358" t="s">
        <v>238</v>
      </c>
      <c r="C3" s="510"/>
      <c r="D3" s="510"/>
      <c r="E3" s="510"/>
      <c r="F3" s="510"/>
      <c r="G3" s="510"/>
      <c r="H3" s="510"/>
      <c r="I3" s="510"/>
      <c r="J3" s="510"/>
      <c r="K3" s="510"/>
      <c r="L3" s="510"/>
    </row>
    <row r="4" spans="2:14" ht="8.1" customHeight="1" x14ac:dyDescent="0.2"/>
    <row r="5" spans="2:14" ht="27.75" customHeight="1" x14ac:dyDescent="0.2">
      <c r="B5" s="349" t="s">
        <v>135</v>
      </c>
      <c r="C5" s="365">
        <v>2010</v>
      </c>
      <c r="D5" s="365">
        <v>2011</v>
      </c>
      <c r="E5" s="365">
        <v>2012</v>
      </c>
      <c r="F5" s="365">
        <v>2013</v>
      </c>
      <c r="G5" s="365">
        <v>2014</v>
      </c>
      <c r="H5" s="365">
        <v>2015</v>
      </c>
      <c r="I5" s="365">
        <v>2016</v>
      </c>
      <c r="J5" s="365">
        <v>2017</v>
      </c>
      <c r="K5" s="365" t="s">
        <v>458</v>
      </c>
      <c r="L5" s="365" t="s">
        <v>469</v>
      </c>
    </row>
    <row r="6" spans="2:14" ht="24" customHeight="1" x14ac:dyDescent="0.2">
      <c r="B6" s="356" t="s">
        <v>53</v>
      </c>
      <c r="C6" s="366">
        <f t="shared" ref="C6:I6" si="0">C12+C15+C17+C22+C25+C34+C39</f>
        <v>777</v>
      </c>
      <c r="D6" s="366">
        <f t="shared" si="0"/>
        <v>898</v>
      </c>
      <c r="E6" s="366">
        <f t="shared" si="0"/>
        <v>971</v>
      </c>
      <c r="F6" s="366">
        <f t="shared" si="0"/>
        <v>1048</v>
      </c>
      <c r="G6" s="366">
        <f t="shared" si="0"/>
        <v>1084</v>
      </c>
      <c r="H6" s="366">
        <f t="shared" si="0"/>
        <v>1098</v>
      </c>
      <c r="I6" s="366">
        <f t="shared" si="0"/>
        <v>1184</v>
      </c>
      <c r="J6" s="366">
        <f t="shared" ref="J6:K6" si="1">J12+J15+J17+J22+J25+J34+J39</f>
        <v>1298</v>
      </c>
      <c r="K6" s="366">
        <f t="shared" si="1"/>
        <v>1323</v>
      </c>
      <c r="L6" s="366">
        <f t="shared" ref="L6" si="2">L12+L15+L17+L22+L25+L34+L39</f>
        <v>1353</v>
      </c>
    </row>
    <row r="7" spans="2:14" ht="3" customHeight="1" thickBot="1" x14ac:dyDescent="0.25">
      <c r="B7" s="180"/>
      <c r="C7" s="180"/>
      <c r="D7" s="180"/>
      <c r="E7" s="180"/>
      <c r="F7" s="180"/>
      <c r="G7" s="180"/>
      <c r="H7" s="444"/>
      <c r="I7" s="180"/>
      <c r="J7" s="180"/>
      <c r="K7" s="180"/>
      <c r="L7" s="180"/>
    </row>
    <row r="8" spans="2:14" ht="24.95" customHeight="1" x14ac:dyDescent="0.2">
      <c r="B8" s="161" t="s">
        <v>66</v>
      </c>
      <c r="C8" s="165"/>
      <c r="D8" s="165"/>
      <c r="E8" s="165"/>
      <c r="F8" s="165"/>
      <c r="G8" s="165"/>
      <c r="H8" s="455"/>
      <c r="I8" s="165"/>
      <c r="J8" s="165"/>
      <c r="K8" s="165"/>
      <c r="L8" s="165"/>
    </row>
    <row r="9" spans="2:14" ht="24.95" customHeight="1" x14ac:dyDescent="0.2">
      <c r="B9" s="83" t="s">
        <v>67</v>
      </c>
      <c r="C9" s="98">
        <v>3</v>
      </c>
      <c r="D9" s="98">
        <v>3</v>
      </c>
      <c r="E9" s="98">
        <v>3</v>
      </c>
      <c r="F9" s="98">
        <v>3</v>
      </c>
      <c r="G9" s="98">
        <v>6</v>
      </c>
      <c r="H9" s="98">
        <v>3</v>
      </c>
      <c r="I9" s="98">
        <v>4</v>
      </c>
      <c r="J9" s="98">
        <v>4</v>
      </c>
      <c r="K9" s="98">
        <v>5</v>
      </c>
      <c r="L9" s="98">
        <v>5</v>
      </c>
    </row>
    <row r="10" spans="2:14" ht="24.95" customHeight="1" x14ac:dyDescent="0.2">
      <c r="B10" s="83" t="s">
        <v>68</v>
      </c>
      <c r="C10" s="98">
        <v>0</v>
      </c>
      <c r="D10" s="98">
        <v>0</v>
      </c>
      <c r="E10" s="98">
        <v>2</v>
      </c>
      <c r="F10" s="98">
        <v>1</v>
      </c>
      <c r="G10" s="98">
        <v>3</v>
      </c>
      <c r="H10" s="98">
        <v>2</v>
      </c>
      <c r="I10" s="98">
        <v>1</v>
      </c>
      <c r="J10" s="98">
        <v>1</v>
      </c>
      <c r="K10" s="98">
        <v>2</v>
      </c>
      <c r="L10" s="98">
        <v>1</v>
      </c>
    </row>
    <row r="11" spans="2:14" ht="24.95" customHeight="1" x14ac:dyDescent="0.2">
      <c r="B11" s="83" t="s">
        <v>32</v>
      </c>
      <c r="C11" s="98">
        <v>155</v>
      </c>
      <c r="D11" s="98">
        <v>194</v>
      </c>
      <c r="E11" s="98">
        <v>236</v>
      </c>
      <c r="F11" s="98">
        <v>198</v>
      </c>
      <c r="G11" s="98">
        <v>203</v>
      </c>
      <c r="H11" s="98">
        <v>259</v>
      </c>
      <c r="I11" s="98">
        <v>286</v>
      </c>
      <c r="J11" s="98">
        <v>331</v>
      </c>
      <c r="K11" s="98">
        <v>355</v>
      </c>
      <c r="L11" s="98">
        <v>375</v>
      </c>
    </row>
    <row r="12" spans="2:14" ht="24.95" customHeight="1" x14ac:dyDescent="0.2">
      <c r="B12" s="91" t="s">
        <v>205</v>
      </c>
      <c r="C12" s="373">
        <f>SUM(C9:C11)</f>
        <v>158</v>
      </c>
      <c r="D12" s="373">
        <f t="shared" ref="D12:K12" si="3">SUM(D9:D11)</f>
        <v>197</v>
      </c>
      <c r="E12" s="373">
        <f t="shared" si="3"/>
        <v>241</v>
      </c>
      <c r="F12" s="373">
        <f t="shared" si="3"/>
        <v>202</v>
      </c>
      <c r="G12" s="373">
        <f t="shared" si="3"/>
        <v>212</v>
      </c>
      <c r="H12" s="373">
        <f t="shared" si="3"/>
        <v>264</v>
      </c>
      <c r="I12" s="373">
        <f t="shared" si="3"/>
        <v>291</v>
      </c>
      <c r="J12" s="373">
        <f t="shared" si="3"/>
        <v>336</v>
      </c>
      <c r="K12" s="373">
        <f t="shared" si="3"/>
        <v>362</v>
      </c>
      <c r="L12" s="373">
        <f t="shared" ref="L12" si="4">SUM(L9:L11)</f>
        <v>381</v>
      </c>
    </row>
    <row r="13" spans="2:14" ht="6.95" customHeight="1" x14ac:dyDescent="0.2">
      <c r="B13" s="83"/>
      <c r="C13" s="98"/>
      <c r="D13" s="98"/>
      <c r="E13" s="98"/>
      <c r="F13" s="98"/>
      <c r="G13" s="98"/>
      <c r="H13" s="98"/>
      <c r="I13" s="98"/>
      <c r="J13" s="98"/>
      <c r="K13" s="98"/>
      <c r="L13" s="98"/>
    </row>
    <row r="14" spans="2:14" ht="24.95" customHeight="1" x14ac:dyDescent="0.2">
      <c r="B14" s="161" t="s">
        <v>69</v>
      </c>
      <c r="C14" s="372"/>
      <c r="D14" s="372"/>
      <c r="E14" s="372"/>
      <c r="F14" s="372"/>
      <c r="G14" s="372"/>
      <c r="H14" s="372"/>
      <c r="I14" s="372"/>
      <c r="J14" s="372"/>
      <c r="K14" s="372"/>
      <c r="L14" s="372"/>
    </row>
    <row r="15" spans="2:14" ht="24.95" customHeight="1" x14ac:dyDescent="0.2">
      <c r="B15" s="83" t="s">
        <v>71</v>
      </c>
      <c r="C15" s="98">
        <v>14</v>
      </c>
      <c r="D15" s="98">
        <v>31</v>
      </c>
      <c r="E15" s="98">
        <v>33</v>
      </c>
      <c r="F15" s="98">
        <v>24</v>
      </c>
      <c r="G15" s="98">
        <v>23</v>
      </c>
      <c r="H15" s="98">
        <v>35</v>
      </c>
      <c r="I15" s="98">
        <v>35</v>
      </c>
      <c r="J15" s="98">
        <v>31</v>
      </c>
      <c r="K15" s="98">
        <v>25</v>
      </c>
      <c r="L15" s="98">
        <v>26</v>
      </c>
    </row>
    <row r="16" spans="2:14" ht="6.95" customHeight="1" x14ac:dyDescent="0.2">
      <c r="B16" s="83"/>
      <c r="C16" s="98"/>
      <c r="D16" s="98"/>
      <c r="E16" s="98"/>
      <c r="F16" s="98"/>
      <c r="G16" s="98"/>
      <c r="H16" s="98"/>
      <c r="I16" s="98"/>
      <c r="J16" s="98"/>
      <c r="K16" s="98"/>
      <c r="L16" s="98"/>
    </row>
    <row r="17" spans="2:12" ht="24.95" customHeight="1" x14ac:dyDescent="0.2">
      <c r="B17" s="161" t="s">
        <v>237</v>
      </c>
      <c r="C17" s="161">
        <v>4</v>
      </c>
      <c r="D17" s="161">
        <v>0</v>
      </c>
      <c r="E17" s="161">
        <v>2</v>
      </c>
      <c r="F17" s="161">
        <v>5</v>
      </c>
      <c r="G17" s="161">
        <v>2</v>
      </c>
      <c r="H17" s="161">
        <v>3</v>
      </c>
      <c r="I17" s="161">
        <v>4</v>
      </c>
      <c r="J17" s="161">
        <v>2</v>
      </c>
      <c r="K17" s="161">
        <v>3</v>
      </c>
      <c r="L17" s="161">
        <v>2</v>
      </c>
    </row>
    <row r="18" spans="2:12" s="27" customFormat="1" ht="22.5" customHeight="1" x14ac:dyDescent="0.2">
      <c r="B18" s="92"/>
      <c r="C18" s="92"/>
      <c r="D18" s="92"/>
      <c r="E18" s="92"/>
      <c r="F18" s="92"/>
      <c r="G18" s="92"/>
      <c r="H18" s="92"/>
      <c r="I18" s="92"/>
      <c r="J18" s="92"/>
      <c r="K18" s="92"/>
      <c r="L18" s="92"/>
    </row>
    <row r="19" spans="2:12" ht="24.95" customHeight="1" x14ac:dyDescent="0.2">
      <c r="B19" s="161" t="s">
        <v>72</v>
      </c>
      <c r="C19" s="372"/>
      <c r="D19" s="372"/>
      <c r="E19" s="372"/>
      <c r="F19" s="372"/>
      <c r="G19" s="372"/>
      <c r="H19" s="372"/>
      <c r="I19" s="372"/>
      <c r="J19" s="372"/>
      <c r="K19" s="372"/>
      <c r="L19" s="372"/>
    </row>
    <row r="20" spans="2:12" ht="24.95" customHeight="1" x14ac:dyDescent="0.2">
      <c r="B20" s="83" t="s">
        <v>73</v>
      </c>
      <c r="C20" s="98">
        <v>117</v>
      </c>
      <c r="D20" s="98">
        <v>71</v>
      </c>
      <c r="E20" s="98">
        <v>96</v>
      </c>
      <c r="F20" s="98">
        <v>131</v>
      </c>
      <c r="G20" s="98">
        <v>103</v>
      </c>
      <c r="H20" s="98">
        <v>120</v>
      </c>
      <c r="I20" s="98">
        <v>129</v>
      </c>
      <c r="J20" s="98">
        <v>125</v>
      </c>
      <c r="K20" s="98">
        <v>88</v>
      </c>
      <c r="L20" s="98">
        <v>70</v>
      </c>
    </row>
    <row r="21" spans="2:12" ht="24.95" customHeight="1" x14ac:dyDescent="0.2">
      <c r="B21" s="83" t="s">
        <v>74</v>
      </c>
      <c r="C21" s="98">
        <v>2</v>
      </c>
      <c r="D21" s="98">
        <v>2</v>
      </c>
      <c r="E21" s="98">
        <v>3</v>
      </c>
      <c r="F21" s="98">
        <v>2</v>
      </c>
      <c r="G21" s="98">
        <v>1</v>
      </c>
      <c r="H21" s="98">
        <v>0</v>
      </c>
      <c r="I21" s="98">
        <v>0</v>
      </c>
      <c r="J21" s="98">
        <v>0</v>
      </c>
      <c r="K21" s="98">
        <v>1</v>
      </c>
      <c r="L21" s="98">
        <v>0</v>
      </c>
    </row>
    <row r="22" spans="2:12" ht="24.95" customHeight="1" x14ac:dyDescent="0.2">
      <c r="B22" s="91" t="s">
        <v>205</v>
      </c>
      <c r="C22" s="373">
        <f t="shared" ref="C22:K22" si="5">SUM(C20:C21)</f>
        <v>119</v>
      </c>
      <c r="D22" s="373">
        <f t="shared" si="5"/>
        <v>73</v>
      </c>
      <c r="E22" s="373">
        <f t="shared" si="5"/>
        <v>99</v>
      </c>
      <c r="F22" s="373">
        <f t="shared" si="5"/>
        <v>133</v>
      </c>
      <c r="G22" s="373">
        <f t="shared" si="5"/>
        <v>104</v>
      </c>
      <c r="H22" s="373">
        <f t="shared" si="5"/>
        <v>120</v>
      </c>
      <c r="I22" s="373">
        <f t="shared" si="5"/>
        <v>129</v>
      </c>
      <c r="J22" s="373">
        <f t="shared" si="5"/>
        <v>125</v>
      </c>
      <c r="K22" s="373">
        <f t="shared" si="5"/>
        <v>89</v>
      </c>
      <c r="L22" s="373">
        <f t="shared" ref="L22" si="6">SUM(L20:L21)</f>
        <v>70</v>
      </c>
    </row>
    <row r="23" spans="2:12" ht="6.95" customHeight="1" x14ac:dyDescent="0.2">
      <c r="B23" s="83"/>
      <c r="C23" s="98"/>
      <c r="D23" s="98"/>
      <c r="E23" s="98"/>
      <c r="F23" s="98"/>
      <c r="G23" s="98"/>
      <c r="H23" s="98"/>
      <c r="I23" s="98"/>
      <c r="J23" s="98"/>
      <c r="K23" s="98"/>
      <c r="L23" s="98"/>
    </row>
    <row r="24" spans="2:12" ht="24.95" customHeight="1" x14ac:dyDescent="0.2">
      <c r="B24" s="161" t="s">
        <v>256</v>
      </c>
      <c r="C24" s="372"/>
      <c r="D24" s="372"/>
      <c r="E24" s="372"/>
      <c r="F24" s="372"/>
      <c r="G24" s="372"/>
      <c r="H24" s="372"/>
      <c r="I24" s="372"/>
      <c r="J24" s="372"/>
      <c r="K24" s="372"/>
      <c r="L24" s="372"/>
    </row>
    <row r="25" spans="2:12" ht="24.95" customHeight="1" x14ac:dyDescent="0.2">
      <c r="B25" s="143" t="s">
        <v>85</v>
      </c>
      <c r="C25" s="103">
        <v>98</v>
      </c>
      <c r="D25" s="103">
        <v>129</v>
      </c>
      <c r="E25" s="103">
        <v>112</v>
      </c>
      <c r="F25" s="103">
        <v>120</v>
      </c>
      <c r="G25" s="103">
        <v>168</v>
      </c>
      <c r="H25" s="103">
        <v>136</v>
      </c>
      <c r="I25" s="103">
        <v>119</v>
      </c>
      <c r="J25" s="103">
        <v>161</v>
      </c>
      <c r="K25" s="103">
        <v>185</v>
      </c>
      <c r="L25" s="103">
        <v>175</v>
      </c>
    </row>
    <row r="26" spans="2:12" ht="6.95" customHeight="1" x14ac:dyDescent="0.2">
      <c r="B26" s="83"/>
      <c r="C26" s="98"/>
      <c r="D26" s="98"/>
      <c r="E26" s="98"/>
      <c r="F26" s="98"/>
      <c r="G26" s="98"/>
      <c r="H26" s="98"/>
      <c r="I26" s="98"/>
      <c r="J26" s="98"/>
      <c r="K26" s="98"/>
      <c r="L26" s="98"/>
    </row>
    <row r="27" spans="2:12" ht="24.95" customHeight="1" x14ac:dyDescent="0.2">
      <c r="B27" s="161" t="s">
        <v>75</v>
      </c>
      <c r="C27" s="372"/>
      <c r="D27" s="372"/>
      <c r="E27" s="372"/>
      <c r="F27" s="372"/>
      <c r="G27" s="372"/>
      <c r="H27" s="372"/>
      <c r="I27" s="372"/>
      <c r="J27" s="372"/>
      <c r="K27" s="372"/>
      <c r="L27" s="372"/>
    </row>
    <row r="28" spans="2:12" ht="24.95" customHeight="1" x14ac:dyDescent="0.2">
      <c r="B28" s="83" t="s">
        <v>81</v>
      </c>
      <c r="C28" s="98">
        <v>8</v>
      </c>
      <c r="D28" s="98">
        <v>34</v>
      </c>
      <c r="E28" s="98">
        <v>19</v>
      </c>
      <c r="F28" s="98">
        <v>20</v>
      </c>
      <c r="G28" s="98">
        <v>21</v>
      </c>
      <c r="H28" s="98">
        <v>21</v>
      </c>
      <c r="I28" s="98">
        <v>21</v>
      </c>
      <c r="J28" s="98">
        <v>23</v>
      </c>
      <c r="K28" s="98">
        <v>27</v>
      </c>
      <c r="L28" s="98">
        <v>27</v>
      </c>
    </row>
    <row r="29" spans="2:12" ht="24.95" customHeight="1" x14ac:dyDescent="0.2">
      <c r="B29" s="83" t="s">
        <v>76</v>
      </c>
      <c r="C29" s="98">
        <v>89</v>
      </c>
      <c r="D29" s="98">
        <v>130</v>
      </c>
      <c r="E29" s="98">
        <v>168</v>
      </c>
      <c r="F29" s="98">
        <v>235</v>
      </c>
      <c r="G29" s="98">
        <v>253</v>
      </c>
      <c r="H29" s="98">
        <v>200</v>
      </c>
      <c r="I29" s="98">
        <v>184</v>
      </c>
      <c r="J29" s="98">
        <v>247</v>
      </c>
      <c r="K29" s="98">
        <v>255</v>
      </c>
      <c r="L29" s="98">
        <v>280</v>
      </c>
    </row>
    <row r="30" spans="2:12" ht="24.95" customHeight="1" x14ac:dyDescent="0.2">
      <c r="B30" s="83" t="s">
        <v>82</v>
      </c>
      <c r="C30" s="98">
        <v>110</v>
      </c>
      <c r="D30" s="98">
        <v>111</v>
      </c>
      <c r="E30" s="98">
        <v>106</v>
      </c>
      <c r="F30" s="98">
        <v>113</v>
      </c>
      <c r="G30" s="98">
        <v>95</v>
      </c>
      <c r="H30" s="98">
        <v>100</v>
      </c>
      <c r="I30" s="98">
        <v>185</v>
      </c>
      <c r="J30" s="98">
        <v>154</v>
      </c>
      <c r="K30" s="98">
        <v>160</v>
      </c>
      <c r="L30" s="98">
        <v>165</v>
      </c>
    </row>
    <row r="31" spans="2:12" ht="24.95" customHeight="1" x14ac:dyDescent="0.2">
      <c r="B31" s="83" t="s">
        <v>77</v>
      </c>
      <c r="C31" s="98">
        <v>20</v>
      </c>
      <c r="D31" s="98">
        <v>32</v>
      </c>
      <c r="E31" s="98">
        <v>14</v>
      </c>
      <c r="F31" s="98">
        <v>0</v>
      </c>
      <c r="G31" s="98">
        <v>1</v>
      </c>
      <c r="H31" s="98">
        <v>0</v>
      </c>
      <c r="I31" s="98">
        <v>0</v>
      </c>
      <c r="J31" s="98">
        <v>1</v>
      </c>
      <c r="K31" s="98">
        <v>0</v>
      </c>
      <c r="L31" s="98">
        <v>0</v>
      </c>
    </row>
    <row r="32" spans="2:12" ht="24.95" customHeight="1" x14ac:dyDescent="0.2">
      <c r="B32" s="83" t="s">
        <v>84</v>
      </c>
      <c r="C32" s="98">
        <v>119</v>
      </c>
      <c r="D32" s="98">
        <v>127</v>
      </c>
      <c r="E32" s="98">
        <v>137</v>
      </c>
      <c r="F32" s="98">
        <v>154</v>
      </c>
      <c r="G32" s="98">
        <v>152</v>
      </c>
      <c r="H32" s="98">
        <v>151</v>
      </c>
      <c r="I32" s="98">
        <v>173</v>
      </c>
      <c r="J32" s="98">
        <v>149</v>
      </c>
      <c r="K32" s="98">
        <v>150</v>
      </c>
      <c r="L32" s="98">
        <v>155</v>
      </c>
    </row>
    <row r="33" spans="2:12" ht="24.95" customHeight="1" x14ac:dyDescent="0.2">
      <c r="B33" s="83" t="s">
        <v>78</v>
      </c>
      <c r="C33" s="98">
        <v>30</v>
      </c>
      <c r="D33" s="98">
        <v>27</v>
      </c>
      <c r="E33" s="98">
        <v>32</v>
      </c>
      <c r="F33" s="98">
        <v>32</v>
      </c>
      <c r="G33" s="98">
        <v>43</v>
      </c>
      <c r="H33" s="98">
        <v>53</v>
      </c>
      <c r="I33" s="98">
        <v>34</v>
      </c>
      <c r="J33" s="98">
        <v>59</v>
      </c>
      <c r="K33" s="98">
        <v>55</v>
      </c>
      <c r="L33" s="98">
        <v>55</v>
      </c>
    </row>
    <row r="34" spans="2:12" ht="24.95" customHeight="1" x14ac:dyDescent="0.2">
      <c r="B34" s="91" t="s">
        <v>205</v>
      </c>
      <c r="C34" s="373">
        <f t="shared" ref="C34:K34" si="7">SUM(C28:C33)</f>
        <v>376</v>
      </c>
      <c r="D34" s="373">
        <f t="shared" si="7"/>
        <v>461</v>
      </c>
      <c r="E34" s="373">
        <f t="shared" si="7"/>
        <v>476</v>
      </c>
      <c r="F34" s="373">
        <f t="shared" si="7"/>
        <v>554</v>
      </c>
      <c r="G34" s="373">
        <f t="shared" si="7"/>
        <v>565</v>
      </c>
      <c r="H34" s="373">
        <f t="shared" si="7"/>
        <v>525</v>
      </c>
      <c r="I34" s="373">
        <f t="shared" si="7"/>
        <v>597</v>
      </c>
      <c r="J34" s="373">
        <f t="shared" si="7"/>
        <v>633</v>
      </c>
      <c r="K34" s="373">
        <f t="shared" si="7"/>
        <v>647</v>
      </c>
      <c r="L34" s="373">
        <f t="shared" ref="L34" si="8">SUM(L28:L33)</f>
        <v>682</v>
      </c>
    </row>
    <row r="35" spans="2:12" ht="6.95" customHeight="1" x14ac:dyDescent="0.2">
      <c r="B35" s="83"/>
      <c r="C35" s="98"/>
      <c r="D35" s="98"/>
      <c r="E35" s="98"/>
      <c r="F35" s="98"/>
      <c r="G35" s="98"/>
      <c r="H35" s="98"/>
      <c r="I35" s="98"/>
      <c r="J35" s="98"/>
      <c r="K35" s="98"/>
      <c r="L35" s="98"/>
    </row>
    <row r="36" spans="2:12" ht="24.95" customHeight="1" x14ac:dyDescent="0.2">
      <c r="B36" s="161" t="s">
        <v>79</v>
      </c>
      <c r="C36" s="372"/>
      <c r="D36" s="372"/>
      <c r="E36" s="372"/>
      <c r="F36" s="372"/>
      <c r="G36" s="372"/>
      <c r="H36" s="372"/>
      <c r="I36" s="372"/>
      <c r="J36" s="372"/>
      <c r="K36" s="372"/>
      <c r="L36" s="372"/>
    </row>
    <row r="37" spans="2:12" ht="24.95" customHeight="1" x14ac:dyDescent="0.2">
      <c r="B37" s="83" t="s">
        <v>80</v>
      </c>
      <c r="C37" s="98">
        <v>5</v>
      </c>
      <c r="D37" s="98">
        <v>5</v>
      </c>
      <c r="E37" s="98">
        <v>3</v>
      </c>
      <c r="F37" s="98">
        <v>5</v>
      </c>
      <c r="G37" s="98">
        <v>6</v>
      </c>
      <c r="H37" s="98">
        <v>10</v>
      </c>
      <c r="I37" s="98">
        <v>6</v>
      </c>
      <c r="J37" s="98">
        <v>8</v>
      </c>
      <c r="K37" s="98">
        <v>10</v>
      </c>
      <c r="L37" s="98">
        <v>15</v>
      </c>
    </row>
    <row r="38" spans="2:12" ht="24.95" customHeight="1" x14ac:dyDescent="0.2">
      <c r="B38" s="83" t="s">
        <v>424</v>
      </c>
      <c r="C38" s="98">
        <v>3</v>
      </c>
      <c r="D38" s="98">
        <v>2</v>
      </c>
      <c r="E38" s="98">
        <v>5</v>
      </c>
      <c r="F38" s="98">
        <v>5</v>
      </c>
      <c r="G38" s="98">
        <v>4</v>
      </c>
      <c r="H38" s="98">
        <v>5</v>
      </c>
      <c r="I38" s="98">
        <v>3</v>
      </c>
      <c r="J38" s="98">
        <v>2</v>
      </c>
      <c r="K38" s="98">
        <v>2</v>
      </c>
      <c r="L38" s="98">
        <v>2</v>
      </c>
    </row>
    <row r="39" spans="2:12" ht="24.95" customHeight="1" x14ac:dyDescent="0.2">
      <c r="B39" s="91" t="s">
        <v>205</v>
      </c>
      <c r="C39" s="373">
        <f>SUM(C37:C38)</f>
        <v>8</v>
      </c>
      <c r="D39" s="373">
        <f t="shared" ref="D39:I39" si="9">SUM(D37:D38)</f>
        <v>7</v>
      </c>
      <c r="E39" s="373">
        <f t="shared" si="9"/>
        <v>8</v>
      </c>
      <c r="F39" s="373">
        <f t="shared" si="9"/>
        <v>10</v>
      </c>
      <c r="G39" s="373">
        <f t="shared" si="9"/>
        <v>10</v>
      </c>
      <c r="H39" s="373">
        <f t="shared" si="9"/>
        <v>15</v>
      </c>
      <c r="I39" s="373">
        <f t="shared" si="9"/>
        <v>9</v>
      </c>
      <c r="J39" s="373">
        <f t="shared" ref="J39:K39" si="10">SUM(J37:J38)</f>
        <v>10</v>
      </c>
      <c r="K39" s="373">
        <f t="shared" si="10"/>
        <v>12</v>
      </c>
      <c r="L39" s="373">
        <f t="shared" ref="L39" si="11">SUM(L37:L38)</f>
        <v>17</v>
      </c>
    </row>
    <row r="40" spans="2:12" ht="7.5" customHeight="1" thickBot="1" x14ac:dyDescent="0.25">
      <c r="B40" s="226"/>
      <c r="C40" s="227"/>
      <c r="D40" s="227"/>
      <c r="E40" s="227"/>
      <c r="F40" s="227"/>
      <c r="G40" s="227"/>
      <c r="H40" s="438"/>
      <c r="I40" s="227"/>
      <c r="J40" s="227"/>
      <c r="K40" s="227"/>
      <c r="L40" s="227"/>
    </row>
    <row r="41" spans="2:12" ht="3.75" customHeight="1" x14ac:dyDescent="0.2">
      <c r="B41" s="24"/>
      <c r="C41" s="99"/>
      <c r="D41" s="99"/>
      <c r="E41" s="99"/>
      <c r="F41" s="99"/>
      <c r="G41" s="99"/>
      <c r="H41" s="454"/>
      <c r="I41" s="99"/>
      <c r="J41" s="99"/>
      <c r="K41" s="99"/>
      <c r="L41" s="99"/>
    </row>
    <row r="42" spans="2:12" ht="27.75" customHeight="1" x14ac:dyDescent="0.2">
      <c r="B42" s="1023" t="s">
        <v>420</v>
      </c>
      <c r="C42" s="1023"/>
      <c r="D42" s="1023"/>
      <c r="E42" s="1023"/>
      <c r="F42" s="1023"/>
      <c r="G42" s="1023"/>
      <c r="H42" s="435"/>
      <c r="I42" s="700"/>
      <c r="J42" s="715"/>
      <c r="K42" s="725"/>
      <c r="L42" s="761"/>
    </row>
    <row r="43" spans="2:12" ht="14.1" customHeight="1" x14ac:dyDescent="0.2">
      <c r="B43" s="76" t="s">
        <v>315</v>
      </c>
      <c r="C43" s="98"/>
      <c r="D43" s="98"/>
      <c r="E43" s="98"/>
      <c r="F43" s="98"/>
      <c r="G43" s="98"/>
      <c r="H43" s="98"/>
      <c r="I43" s="98"/>
      <c r="J43" s="98"/>
      <c r="K43" s="98"/>
      <c r="L43" s="98"/>
    </row>
    <row r="44" spans="2:12" ht="14.1" customHeight="1" x14ac:dyDescent="0.2">
      <c r="B44" s="76" t="s">
        <v>313</v>
      </c>
    </row>
    <row r="45" spans="2:12" ht="14.1" customHeight="1" x14ac:dyDescent="0.2">
      <c r="B45" s="76" t="s">
        <v>347</v>
      </c>
    </row>
    <row r="46" spans="2:12" ht="14.1" customHeight="1" x14ac:dyDescent="0.2">
      <c r="B46" s="13" t="s">
        <v>293</v>
      </c>
    </row>
    <row r="47" spans="2:12" ht="10.5" customHeight="1" x14ac:dyDescent="0.2"/>
  </sheetData>
  <customSheetViews>
    <customSheetView guid="{C6DB9338-125F-4216-B781-9736B7EB9E61}" scale="130" showPageBreaks="1" showGridLines="0" printArea="1" view="pageBreakPreview" topLeftCell="A26">
      <selection activeCell="D48" sqref="D4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42:G42"/>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4" orientation="portrait" r:id="rId2"/>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rgb="FF0000FF"/>
  </sheetPr>
  <dimension ref="B2:N43"/>
  <sheetViews>
    <sheetView showGridLines="0" view="pageBreakPreview" zoomScale="90" zoomScaleNormal="100" zoomScaleSheetLayoutView="90" workbookViewId="0">
      <selection activeCell="D40" sqref="D40"/>
    </sheetView>
  </sheetViews>
  <sheetFormatPr baseColWidth="10" defaultRowHeight="12.75" x14ac:dyDescent="0.2"/>
  <cols>
    <col min="1" max="1" width="3.42578125" style="19" customWidth="1"/>
    <col min="2" max="2" width="24.85546875" style="19" customWidth="1"/>
    <col min="3" max="12" width="13.42578125" style="19" customWidth="1"/>
    <col min="13" max="13" width="2.7109375" style="19" customWidth="1"/>
    <col min="14" max="253" width="11.42578125" style="19"/>
    <col min="254" max="254" width="14.5703125" style="19" customWidth="1"/>
    <col min="255" max="509" width="11.42578125" style="19"/>
    <col min="510" max="510" width="14.5703125" style="19" customWidth="1"/>
    <col min="511" max="765" width="11.42578125" style="19"/>
    <col min="766" max="766" width="14.5703125" style="19" customWidth="1"/>
    <col min="767" max="1021" width="11.42578125" style="19"/>
    <col min="1022" max="1022" width="14.5703125" style="19" customWidth="1"/>
    <col min="1023" max="1277" width="11.42578125" style="19"/>
    <col min="1278" max="1278" width="14.5703125" style="19" customWidth="1"/>
    <col min="1279" max="1533" width="11.42578125" style="19"/>
    <col min="1534" max="1534" width="14.5703125" style="19" customWidth="1"/>
    <col min="1535" max="1789" width="11.42578125" style="19"/>
    <col min="1790" max="1790" width="14.5703125" style="19" customWidth="1"/>
    <col min="1791" max="2045" width="11.42578125" style="19"/>
    <col min="2046" max="2046" width="14.5703125" style="19" customWidth="1"/>
    <col min="2047" max="2301" width="11.42578125" style="19"/>
    <col min="2302" max="2302" width="14.5703125" style="19" customWidth="1"/>
    <col min="2303" max="2557" width="11.42578125" style="19"/>
    <col min="2558" max="2558" width="14.5703125" style="19" customWidth="1"/>
    <col min="2559" max="2813" width="11.42578125" style="19"/>
    <col min="2814" max="2814" width="14.5703125" style="19" customWidth="1"/>
    <col min="2815" max="3069" width="11.42578125" style="19"/>
    <col min="3070" max="3070" width="14.5703125" style="19" customWidth="1"/>
    <col min="3071" max="3325" width="11.42578125" style="19"/>
    <col min="3326" max="3326" width="14.5703125" style="19" customWidth="1"/>
    <col min="3327" max="3581" width="11.42578125" style="19"/>
    <col min="3582" max="3582" width="14.5703125" style="19" customWidth="1"/>
    <col min="3583" max="3837" width="11.42578125" style="19"/>
    <col min="3838" max="3838" width="14.5703125" style="19" customWidth="1"/>
    <col min="3839" max="4093" width="11.42578125" style="19"/>
    <col min="4094" max="4094" width="14.5703125" style="19" customWidth="1"/>
    <col min="4095" max="4349" width="11.42578125" style="19"/>
    <col min="4350" max="4350" width="14.5703125" style="19" customWidth="1"/>
    <col min="4351" max="4605" width="11.42578125" style="19"/>
    <col min="4606" max="4606" width="14.5703125" style="19" customWidth="1"/>
    <col min="4607" max="4861" width="11.42578125" style="19"/>
    <col min="4862" max="4862" width="14.5703125" style="19" customWidth="1"/>
    <col min="4863" max="5117" width="11.42578125" style="19"/>
    <col min="5118" max="5118" width="14.5703125" style="19" customWidth="1"/>
    <col min="5119" max="5373" width="11.42578125" style="19"/>
    <col min="5374" max="5374" width="14.5703125" style="19" customWidth="1"/>
    <col min="5375" max="5629" width="11.42578125" style="19"/>
    <col min="5630" max="5630" width="14.5703125" style="19" customWidth="1"/>
    <col min="5631" max="5885" width="11.42578125" style="19"/>
    <col min="5886" max="5886" width="14.5703125" style="19" customWidth="1"/>
    <col min="5887" max="6141" width="11.42578125" style="19"/>
    <col min="6142" max="6142" width="14.5703125" style="19" customWidth="1"/>
    <col min="6143" max="6397" width="11.42578125" style="19"/>
    <col min="6398" max="6398" width="14.5703125" style="19" customWidth="1"/>
    <col min="6399" max="6653" width="11.42578125" style="19"/>
    <col min="6654" max="6654" width="14.5703125" style="19" customWidth="1"/>
    <col min="6655" max="6909" width="11.42578125" style="19"/>
    <col min="6910" max="6910" width="14.5703125" style="19" customWidth="1"/>
    <col min="6911" max="7165" width="11.42578125" style="19"/>
    <col min="7166" max="7166" width="14.5703125" style="19" customWidth="1"/>
    <col min="7167" max="7421" width="11.42578125" style="19"/>
    <col min="7422" max="7422" width="14.5703125" style="19" customWidth="1"/>
    <col min="7423" max="7677" width="11.42578125" style="19"/>
    <col min="7678" max="7678" width="14.5703125" style="19" customWidth="1"/>
    <col min="7679" max="7933" width="11.42578125" style="19"/>
    <col min="7934" max="7934" width="14.5703125" style="19" customWidth="1"/>
    <col min="7935" max="8189" width="11.42578125" style="19"/>
    <col min="8190" max="8190" width="14.5703125" style="19" customWidth="1"/>
    <col min="8191" max="8445" width="11.42578125" style="19"/>
    <col min="8446" max="8446" width="14.5703125" style="19" customWidth="1"/>
    <col min="8447" max="8701" width="11.42578125" style="19"/>
    <col min="8702" max="8702" width="14.5703125" style="19" customWidth="1"/>
    <col min="8703" max="8957" width="11.42578125" style="19"/>
    <col min="8958" max="8958" width="14.5703125" style="19" customWidth="1"/>
    <col min="8959" max="9213" width="11.42578125" style="19"/>
    <col min="9214" max="9214" width="14.5703125" style="19" customWidth="1"/>
    <col min="9215" max="9469" width="11.42578125" style="19"/>
    <col min="9470" max="9470" width="14.5703125" style="19" customWidth="1"/>
    <col min="9471" max="9725" width="11.42578125" style="19"/>
    <col min="9726" max="9726" width="14.5703125" style="19" customWidth="1"/>
    <col min="9727" max="9981" width="11.42578125" style="19"/>
    <col min="9982" max="9982" width="14.5703125" style="19" customWidth="1"/>
    <col min="9983" max="10237" width="11.42578125" style="19"/>
    <col min="10238" max="10238" width="14.5703125" style="19" customWidth="1"/>
    <col min="10239" max="10493" width="11.42578125" style="19"/>
    <col min="10494" max="10494" width="14.5703125" style="19" customWidth="1"/>
    <col min="10495" max="10749" width="11.42578125" style="19"/>
    <col min="10750" max="10750" width="14.5703125" style="19" customWidth="1"/>
    <col min="10751" max="11005" width="11.42578125" style="19"/>
    <col min="11006" max="11006" width="14.5703125" style="19" customWidth="1"/>
    <col min="11007" max="11261" width="11.42578125" style="19"/>
    <col min="11262" max="11262" width="14.5703125" style="19" customWidth="1"/>
    <col min="11263" max="11517" width="11.42578125" style="19"/>
    <col min="11518" max="11518" width="14.5703125" style="19" customWidth="1"/>
    <col min="11519" max="11773" width="11.42578125" style="19"/>
    <col min="11774" max="11774" width="14.5703125" style="19" customWidth="1"/>
    <col min="11775" max="12029" width="11.42578125" style="19"/>
    <col min="12030" max="12030" width="14.5703125" style="19" customWidth="1"/>
    <col min="12031" max="12285" width="11.42578125" style="19"/>
    <col min="12286" max="12286" width="14.5703125" style="19" customWidth="1"/>
    <col min="12287" max="12541" width="11.42578125" style="19"/>
    <col min="12542" max="12542" width="14.5703125" style="19" customWidth="1"/>
    <col min="12543" max="12797" width="11.42578125" style="19"/>
    <col min="12798" max="12798" width="14.5703125" style="19" customWidth="1"/>
    <col min="12799" max="13053" width="11.42578125" style="19"/>
    <col min="13054" max="13054" width="14.5703125" style="19" customWidth="1"/>
    <col min="13055" max="13309" width="11.42578125" style="19"/>
    <col min="13310" max="13310" width="14.5703125" style="19" customWidth="1"/>
    <col min="13311" max="13565" width="11.42578125" style="19"/>
    <col min="13566" max="13566" width="14.5703125" style="19" customWidth="1"/>
    <col min="13567" max="13821" width="11.42578125" style="19"/>
    <col min="13822" max="13822" width="14.5703125" style="19" customWidth="1"/>
    <col min="13823" max="14077" width="11.42578125" style="19"/>
    <col min="14078" max="14078" width="14.5703125" style="19" customWidth="1"/>
    <col min="14079" max="14333" width="11.42578125" style="19"/>
    <col min="14334" max="14334" width="14.5703125" style="19" customWidth="1"/>
    <col min="14335" max="14589" width="11.42578125" style="19"/>
    <col min="14590" max="14590" width="14.5703125" style="19" customWidth="1"/>
    <col min="14591" max="14845" width="11.42578125" style="19"/>
    <col min="14846" max="14846" width="14.5703125" style="19" customWidth="1"/>
    <col min="14847" max="15101" width="11.42578125" style="19"/>
    <col min="15102" max="15102" width="14.5703125" style="19" customWidth="1"/>
    <col min="15103" max="15357" width="11.42578125" style="19"/>
    <col min="15358" max="15358" width="14.5703125" style="19" customWidth="1"/>
    <col min="15359" max="15613" width="11.42578125" style="19"/>
    <col min="15614" max="15614" width="14.5703125" style="19" customWidth="1"/>
    <col min="15615" max="15869" width="11.42578125" style="19"/>
    <col min="15870" max="15870" width="14.5703125" style="19" customWidth="1"/>
    <col min="15871" max="16125" width="11.42578125" style="19"/>
    <col min="16126" max="16126" width="14.5703125" style="19" customWidth="1"/>
    <col min="16127" max="16384" width="11.42578125" style="19"/>
  </cols>
  <sheetData>
    <row r="2" spans="2:14" ht="15.75" x14ac:dyDescent="0.25">
      <c r="B2" s="90" t="s">
        <v>253</v>
      </c>
      <c r="G2" s="701"/>
      <c r="N2" s="53" t="s">
        <v>188</v>
      </c>
    </row>
    <row r="3" spans="2:14" ht="15" x14ac:dyDescent="0.2">
      <c r="B3" s="358" t="s">
        <v>238</v>
      </c>
      <c r="C3" s="27"/>
      <c r="D3" s="27"/>
      <c r="E3" s="27"/>
      <c r="F3" s="27"/>
      <c r="G3" s="27"/>
      <c r="H3" s="27"/>
      <c r="I3" s="27"/>
      <c r="J3" s="27"/>
      <c r="K3" s="27"/>
      <c r="L3" s="27"/>
    </row>
    <row r="4" spans="2:14" ht="8.1" customHeight="1" x14ac:dyDescent="0.2"/>
    <row r="5" spans="2:14" ht="20.100000000000001" customHeight="1" x14ac:dyDescent="0.2">
      <c r="B5" s="349" t="s">
        <v>135</v>
      </c>
      <c r="C5" s="365">
        <v>2010</v>
      </c>
      <c r="D5" s="365">
        <v>2011</v>
      </c>
      <c r="E5" s="365">
        <v>2012</v>
      </c>
      <c r="F5" s="365">
        <v>2013</v>
      </c>
      <c r="G5" s="365">
        <v>2014</v>
      </c>
      <c r="H5" s="365">
        <v>2015</v>
      </c>
      <c r="I5" s="365">
        <v>2016</v>
      </c>
      <c r="J5" s="365" t="s">
        <v>449</v>
      </c>
      <c r="K5" s="365" t="s">
        <v>448</v>
      </c>
      <c r="L5" s="365" t="s">
        <v>469</v>
      </c>
    </row>
    <row r="6" spans="2:14" ht="23.25" customHeight="1" x14ac:dyDescent="0.2">
      <c r="B6" s="356" t="s">
        <v>53</v>
      </c>
      <c r="C6" s="366">
        <v>1311</v>
      </c>
      <c r="D6" s="366">
        <v>1526</v>
      </c>
      <c r="E6" s="366">
        <v>1621</v>
      </c>
      <c r="F6" s="366">
        <v>1662</v>
      </c>
      <c r="G6" s="366">
        <v>1874</v>
      </c>
      <c r="H6" s="366">
        <v>1959</v>
      </c>
      <c r="I6" s="366">
        <v>1886</v>
      </c>
      <c r="J6" s="366">
        <v>2078</v>
      </c>
      <c r="K6" s="366">
        <v>2175</v>
      </c>
      <c r="L6" s="366">
        <v>2188</v>
      </c>
    </row>
    <row r="7" spans="2:14" ht="3" customHeight="1" thickBot="1" x14ac:dyDescent="0.25">
      <c r="B7" s="223"/>
      <c r="C7" s="223"/>
      <c r="D7" s="223"/>
      <c r="E7" s="223"/>
      <c r="F7" s="223"/>
      <c r="G7" s="223"/>
      <c r="H7" s="24"/>
      <c r="I7" s="223"/>
      <c r="J7" s="223"/>
      <c r="K7" s="223"/>
      <c r="L7" s="223"/>
    </row>
    <row r="8" spans="2:14" ht="24" customHeight="1" x14ac:dyDescent="0.2">
      <c r="B8" s="161" t="s">
        <v>66</v>
      </c>
      <c r="C8" s="165"/>
      <c r="D8" s="165"/>
      <c r="E8" s="165"/>
      <c r="F8" s="165"/>
      <c r="G8" s="165"/>
      <c r="H8" s="455"/>
      <c r="I8" s="165"/>
      <c r="J8" s="165"/>
      <c r="K8" s="165"/>
      <c r="L8" s="165"/>
    </row>
    <row r="9" spans="2:14" ht="24" customHeight="1" x14ac:dyDescent="0.2">
      <c r="B9" s="83" t="s">
        <v>67</v>
      </c>
      <c r="C9" s="98">
        <v>6</v>
      </c>
      <c r="D9" s="98">
        <v>10</v>
      </c>
      <c r="E9" s="98">
        <v>10</v>
      </c>
      <c r="F9" s="98">
        <v>13</v>
      </c>
      <c r="G9" s="98">
        <v>13</v>
      </c>
      <c r="H9" s="98">
        <v>14</v>
      </c>
      <c r="I9" s="98">
        <v>24</v>
      </c>
      <c r="J9" s="98">
        <v>72</v>
      </c>
      <c r="K9" s="98">
        <v>65</v>
      </c>
      <c r="L9" s="98">
        <v>75</v>
      </c>
    </row>
    <row r="10" spans="2:14" ht="24" customHeight="1" x14ac:dyDescent="0.2">
      <c r="B10" s="83" t="s">
        <v>68</v>
      </c>
      <c r="C10" s="98">
        <v>384</v>
      </c>
      <c r="D10" s="98">
        <v>435</v>
      </c>
      <c r="E10" s="98">
        <v>444</v>
      </c>
      <c r="F10" s="98">
        <v>555</v>
      </c>
      <c r="G10" s="98">
        <v>545</v>
      </c>
      <c r="H10" s="98">
        <v>558</v>
      </c>
      <c r="I10" s="98">
        <v>594</v>
      </c>
      <c r="J10" s="98">
        <v>606</v>
      </c>
      <c r="K10" s="98">
        <v>729</v>
      </c>
      <c r="L10" s="98">
        <v>695</v>
      </c>
    </row>
    <row r="11" spans="2:14" ht="24" customHeight="1" x14ac:dyDescent="0.2">
      <c r="B11" s="83" t="s">
        <v>32</v>
      </c>
      <c r="C11" s="374">
        <v>0</v>
      </c>
      <c r="D11" s="374">
        <v>0</v>
      </c>
      <c r="E11" s="374">
        <v>0</v>
      </c>
      <c r="F11" s="374">
        <v>0</v>
      </c>
      <c r="G11" s="374">
        <v>0</v>
      </c>
      <c r="H11" s="374">
        <v>0</v>
      </c>
      <c r="I11" s="98">
        <v>3</v>
      </c>
      <c r="J11" s="98">
        <v>29</v>
      </c>
      <c r="K11" s="98">
        <v>65</v>
      </c>
      <c r="L11" s="98">
        <v>75</v>
      </c>
    </row>
    <row r="12" spans="2:14" ht="24" customHeight="1" x14ac:dyDescent="0.2">
      <c r="B12" s="91" t="s">
        <v>205</v>
      </c>
      <c r="C12" s="373">
        <v>390</v>
      </c>
      <c r="D12" s="373">
        <v>445</v>
      </c>
      <c r="E12" s="373">
        <v>454</v>
      </c>
      <c r="F12" s="373">
        <v>568</v>
      </c>
      <c r="G12" s="373">
        <v>558</v>
      </c>
      <c r="H12" s="373">
        <v>572</v>
      </c>
      <c r="I12" s="373">
        <v>618</v>
      </c>
      <c r="J12" s="373">
        <v>678</v>
      </c>
      <c r="K12" s="373">
        <v>794</v>
      </c>
      <c r="L12" s="373">
        <v>770</v>
      </c>
    </row>
    <row r="13" spans="2:14" ht="6.95" customHeight="1" x14ac:dyDescent="0.2">
      <c r="B13" s="83"/>
      <c r="C13" s="98"/>
      <c r="D13" s="98"/>
      <c r="E13" s="98"/>
      <c r="F13" s="98"/>
      <c r="G13" s="98"/>
      <c r="H13" s="98"/>
      <c r="I13" s="98"/>
      <c r="J13" s="98"/>
      <c r="K13" s="98"/>
      <c r="L13" s="98"/>
    </row>
    <row r="14" spans="2:14" ht="24" customHeight="1" x14ac:dyDescent="0.2">
      <c r="B14" s="161" t="s">
        <v>69</v>
      </c>
      <c r="C14" s="372"/>
      <c r="D14" s="372"/>
      <c r="E14" s="372"/>
      <c r="F14" s="372"/>
      <c r="G14" s="372"/>
      <c r="H14" s="372"/>
      <c r="I14" s="372"/>
      <c r="J14" s="372"/>
      <c r="K14" s="372"/>
      <c r="L14" s="372"/>
    </row>
    <row r="15" spans="2:14" ht="24" customHeight="1" x14ac:dyDescent="0.2">
      <c r="B15" s="83" t="s">
        <v>70</v>
      </c>
      <c r="C15" s="98">
        <v>20</v>
      </c>
      <c r="D15" s="98">
        <v>19</v>
      </c>
      <c r="E15" s="98">
        <v>14</v>
      </c>
      <c r="F15" s="98">
        <v>25</v>
      </c>
      <c r="G15" s="98">
        <v>22</v>
      </c>
      <c r="H15" s="98">
        <v>24</v>
      </c>
      <c r="I15" s="98">
        <v>26</v>
      </c>
      <c r="J15" s="98">
        <v>20</v>
      </c>
      <c r="K15" s="98">
        <v>15</v>
      </c>
      <c r="L15" s="98">
        <v>20</v>
      </c>
    </row>
    <row r="16" spans="2:14" ht="24" customHeight="1" x14ac:dyDescent="0.2">
      <c r="B16" s="83" t="s">
        <v>71</v>
      </c>
      <c r="C16" s="98">
        <v>0</v>
      </c>
      <c r="D16" s="98">
        <v>0</v>
      </c>
      <c r="E16" s="98">
        <v>0</v>
      </c>
      <c r="F16" s="98">
        <v>0</v>
      </c>
      <c r="G16" s="98">
        <v>0</v>
      </c>
      <c r="H16" s="98">
        <v>0</v>
      </c>
      <c r="I16" s="98">
        <v>0</v>
      </c>
      <c r="J16" s="98">
        <v>0</v>
      </c>
      <c r="K16" s="98">
        <v>0</v>
      </c>
      <c r="L16" s="98">
        <v>0</v>
      </c>
    </row>
    <row r="17" spans="2:12" ht="24" customHeight="1" x14ac:dyDescent="0.2">
      <c r="B17" s="91" t="s">
        <v>205</v>
      </c>
      <c r="C17" s="373">
        <v>20</v>
      </c>
      <c r="D17" s="373">
        <v>19</v>
      </c>
      <c r="E17" s="373">
        <v>14</v>
      </c>
      <c r="F17" s="373">
        <v>25</v>
      </c>
      <c r="G17" s="373">
        <v>22</v>
      </c>
      <c r="H17" s="373">
        <v>24</v>
      </c>
      <c r="I17" s="373">
        <v>26</v>
      </c>
      <c r="J17" s="373">
        <v>20</v>
      </c>
      <c r="K17" s="373">
        <v>15</v>
      </c>
      <c r="L17" s="373">
        <v>20</v>
      </c>
    </row>
    <row r="18" spans="2:12" ht="6.95" customHeight="1" x14ac:dyDescent="0.2">
      <c r="B18" s="83"/>
      <c r="C18" s="98"/>
      <c r="D18" s="98"/>
      <c r="E18" s="98"/>
      <c r="F18" s="98"/>
      <c r="G18" s="98"/>
      <c r="H18" s="98"/>
      <c r="I18" s="98"/>
      <c r="J18" s="98"/>
      <c r="K18" s="98"/>
      <c r="L18" s="98"/>
    </row>
    <row r="19" spans="2:12" ht="24" customHeight="1" x14ac:dyDescent="0.2">
      <c r="B19" s="161" t="s">
        <v>237</v>
      </c>
      <c r="C19" s="161">
        <v>379</v>
      </c>
      <c r="D19" s="161">
        <v>518</v>
      </c>
      <c r="E19" s="161">
        <v>520</v>
      </c>
      <c r="F19" s="161">
        <v>407</v>
      </c>
      <c r="G19" s="161">
        <v>648</v>
      </c>
      <c r="H19" s="161">
        <v>695</v>
      </c>
      <c r="I19" s="161">
        <v>580</v>
      </c>
      <c r="J19" s="161">
        <v>781</v>
      </c>
      <c r="K19" s="161">
        <v>828</v>
      </c>
      <c r="L19" s="161">
        <v>825</v>
      </c>
    </row>
    <row r="20" spans="2:12" s="27" customFormat="1" ht="17.25" customHeight="1" x14ac:dyDescent="0.2">
      <c r="B20" s="92"/>
      <c r="C20" s="92"/>
      <c r="D20" s="92"/>
      <c r="E20" s="92"/>
      <c r="F20" s="92"/>
      <c r="G20" s="92"/>
      <c r="H20" s="92"/>
      <c r="I20" s="92"/>
      <c r="J20" s="92"/>
      <c r="K20" s="92"/>
      <c r="L20" s="92"/>
    </row>
    <row r="21" spans="2:12" ht="24" customHeight="1" x14ac:dyDescent="0.2">
      <c r="B21" s="161" t="s">
        <v>72</v>
      </c>
      <c r="C21" s="372"/>
      <c r="D21" s="372"/>
      <c r="E21" s="372"/>
      <c r="F21" s="372"/>
      <c r="G21" s="372"/>
      <c r="H21" s="372"/>
      <c r="I21" s="372"/>
      <c r="J21" s="372"/>
      <c r="K21" s="372"/>
      <c r="L21" s="372"/>
    </row>
    <row r="22" spans="2:12" ht="24" customHeight="1" x14ac:dyDescent="0.2">
      <c r="B22" s="83" t="s">
        <v>73</v>
      </c>
      <c r="C22" s="98">
        <v>0</v>
      </c>
      <c r="D22" s="98">
        <v>0</v>
      </c>
      <c r="E22" s="98">
        <v>0</v>
      </c>
      <c r="F22" s="98">
        <v>3</v>
      </c>
      <c r="G22" s="98">
        <v>3</v>
      </c>
      <c r="H22" s="98">
        <v>2</v>
      </c>
      <c r="I22" s="98">
        <v>1</v>
      </c>
      <c r="J22" s="98">
        <v>1</v>
      </c>
      <c r="K22" s="98">
        <v>1</v>
      </c>
      <c r="L22" s="98">
        <v>1</v>
      </c>
    </row>
    <row r="23" spans="2:12" ht="24" customHeight="1" x14ac:dyDescent="0.2">
      <c r="B23" s="83" t="s">
        <v>74</v>
      </c>
      <c r="C23" s="98">
        <v>14</v>
      </c>
      <c r="D23" s="98">
        <v>22</v>
      </c>
      <c r="E23" s="98">
        <v>26</v>
      </c>
      <c r="F23" s="98">
        <v>12</v>
      </c>
      <c r="G23" s="98">
        <v>28</v>
      </c>
      <c r="H23" s="98">
        <v>35</v>
      </c>
      <c r="I23" s="98">
        <v>34</v>
      </c>
      <c r="J23" s="98">
        <v>29</v>
      </c>
      <c r="K23" s="98">
        <v>22</v>
      </c>
      <c r="L23" s="98">
        <v>22</v>
      </c>
    </row>
    <row r="24" spans="2:12" ht="24" customHeight="1" x14ac:dyDescent="0.2">
      <c r="B24" s="91" t="s">
        <v>205</v>
      </c>
      <c r="C24" s="373">
        <v>14</v>
      </c>
      <c r="D24" s="373">
        <v>22</v>
      </c>
      <c r="E24" s="373">
        <v>26</v>
      </c>
      <c r="F24" s="373">
        <v>15</v>
      </c>
      <c r="G24" s="373">
        <v>31</v>
      </c>
      <c r="H24" s="373">
        <v>37</v>
      </c>
      <c r="I24" s="373">
        <v>35</v>
      </c>
      <c r="J24" s="373">
        <v>30</v>
      </c>
      <c r="K24" s="373">
        <v>23</v>
      </c>
      <c r="L24" s="373">
        <v>23</v>
      </c>
    </row>
    <row r="25" spans="2:12" ht="6.95" customHeight="1" x14ac:dyDescent="0.2">
      <c r="B25" s="83"/>
      <c r="C25" s="98"/>
      <c r="D25" s="98"/>
      <c r="E25" s="98"/>
      <c r="F25" s="98"/>
      <c r="G25" s="98"/>
      <c r="H25" s="98"/>
      <c r="I25" s="98"/>
      <c r="J25" s="98"/>
      <c r="K25" s="98"/>
      <c r="L25" s="98"/>
    </row>
    <row r="26" spans="2:12" ht="24" customHeight="1" x14ac:dyDescent="0.2">
      <c r="B26" s="161" t="s">
        <v>75</v>
      </c>
      <c r="C26" s="372"/>
      <c r="D26" s="372"/>
      <c r="E26" s="372"/>
      <c r="F26" s="372"/>
      <c r="G26" s="372"/>
      <c r="H26" s="372"/>
      <c r="I26" s="372"/>
      <c r="J26" s="372"/>
      <c r="K26" s="372"/>
      <c r="L26" s="372"/>
    </row>
    <row r="27" spans="2:12" ht="24" customHeight="1" x14ac:dyDescent="0.2">
      <c r="B27" s="83" t="s">
        <v>76</v>
      </c>
      <c r="C27" s="98">
        <v>0</v>
      </c>
      <c r="D27" s="98">
        <v>0</v>
      </c>
      <c r="E27" s="98">
        <v>0</v>
      </c>
      <c r="F27" s="98">
        <v>0</v>
      </c>
      <c r="G27" s="98">
        <v>2</v>
      </c>
      <c r="H27" s="98">
        <v>1</v>
      </c>
      <c r="I27" s="98">
        <v>1</v>
      </c>
      <c r="J27" s="98">
        <v>1</v>
      </c>
      <c r="K27" s="98">
        <v>0</v>
      </c>
      <c r="L27" s="98">
        <v>0</v>
      </c>
    </row>
    <row r="28" spans="2:12" ht="24" customHeight="1" x14ac:dyDescent="0.2">
      <c r="B28" s="83" t="s">
        <v>82</v>
      </c>
      <c r="C28" s="98">
        <v>15</v>
      </c>
      <c r="D28" s="98">
        <v>17</v>
      </c>
      <c r="E28" s="98">
        <v>12</v>
      </c>
      <c r="F28" s="98">
        <v>6</v>
      </c>
      <c r="G28" s="98">
        <v>5</v>
      </c>
      <c r="H28" s="98">
        <v>0</v>
      </c>
      <c r="I28" s="98">
        <v>0</v>
      </c>
      <c r="J28" s="98">
        <v>0</v>
      </c>
      <c r="K28" s="98">
        <v>0</v>
      </c>
      <c r="L28" s="98">
        <v>0</v>
      </c>
    </row>
    <row r="29" spans="2:12" ht="24" customHeight="1" x14ac:dyDescent="0.2">
      <c r="B29" s="83" t="s">
        <v>77</v>
      </c>
      <c r="C29" s="98">
        <v>18</v>
      </c>
      <c r="D29" s="98">
        <v>3</v>
      </c>
      <c r="E29" s="98">
        <v>37</v>
      </c>
      <c r="F29" s="98">
        <v>130</v>
      </c>
      <c r="G29" s="98">
        <v>61</v>
      </c>
      <c r="H29" s="98">
        <v>18</v>
      </c>
      <c r="I29" s="98">
        <v>19</v>
      </c>
      <c r="J29" s="98">
        <v>10</v>
      </c>
      <c r="K29" s="98">
        <v>20</v>
      </c>
      <c r="L29" s="98">
        <v>20</v>
      </c>
    </row>
    <row r="30" spans="2:12" ht="24" customHeight="1" x14ac:dyDescent="0.2">
      <c r="B30" s="83" t="s">
        <v>84</v>
      </c>
      <c r="C30" s="98">
        <v>0</v>
      </c>
      <c r="D30" s="98">
        <v>0</v>
      </c>
      <c r="E30" s="98">
        <v>0</v>
      </c>
      <c r="F30" s="98">
        <v>0</v>
      </c>
      <c r="G30" s="98">
        <v>0</v>
      </c>
      <c r="H30" s="98">
        <v>0</v>
      </c>
      <c r="I30" s="98">
        <v>0</v>
      </c>
      <c r="J30" s="98">
        <v>0</v>
      </c>
      <c r="K30" s="98">
        <v>0</v>
      </c>
      <c r="L30" s="98">
        <v>0</v>
      </c>
    </row>
    <row r="31" spans="2:12" ht="24" customHeight="1" x14ac:dyDescent="0.2">
      <c r="B31" s="91" t="s">
        <v>205</v>
      </c>
      <c r="C31" s="373">
        <v>33</v>
      </c>
      <c r="D31" s="373">
        <v>20</v>
      </c>
      <c r="E31" s="373">
        <v>49</v>
      </c>
      <c r="F31" s="373">
        <v>136</v>
      </c>
      <c r="G31" s="373">
        <v>68</v>
      </c>
      <c r="H31" s="373">
        <v>19</v>
      </c>
      <c r="I31" s="373">
        <v>20</v>
      </c>
      <c r="J31" s="373">
        <v>11</v>
      </c>
      <c r="K31" s="373">
        <v>20</v>
      </c>
      <c r="L31" s="373">
        <v>20</v>
      </c>
    </row>
    <row r="32" spans="2:12" ht="6.95" customHeight="1" x14ac:dyDescent="0.2">
      <c r="B32" s="83"/>
      <c r="C32" s="98"/>
      <c r="D32" s="98"/>
      <c r="E32" s="98"/>
      <c r="F32" s="98"/>
      <c r="G32" s="98"/>
      <c r="H32" s="98"/>
      <c r="I32" s="98"/>
      <c r="J32" s="98"/>
      <c r="K32" s="98"/>
      <c r="L32" s="98"/>
    </row>
    <row r="33" spans="2:12" ht="24" customHeight="1" x14ac:dyDescent="0.2">
      <c r="B33" s="161" t="s">
        <v>79</v>
      </c>
      <c r="C33" s="372"/>
      <c r="D33" s="372"/>
      <c r="E33" s="372"/>
      <c r="F33" s="372"/>
      <c r="G33" s="372"/>
      <c r="H33" s="372"/>
      <c r="I33" s="372"/>
      <c r="J33" s="372"/>
      <c r="K33" s="372"/>
      <c r="L33" s="372"/>
    </row>
    <row r="34" spans="2:12" ht="24" customHeight="1" x14ac:dyDescent="0.2">
      <c r="B34" s="83" t="s">
        <v>80</v>
      </c>
      <c r="C34" s="98">
        <v>132</v>
      </c>
      <c r="D34" s="98">
        <v>140</v>
      </c>
      <c r="E34" s="98">
        <v>168</v>
      </c>
      <c r="F34" s="98">
        <v>119</v>
      </c>
      <c r="G34" s="98">
        <v>164</v>
      </c>
      <c r="H34" s="98">
        <v>201</v>
      </c>
      <c r="I34" s="98">
        <v>163</v>
      </c>
      <c r="J34" s="98">
        <v>157</v>
      </c>
      <c r="K34" s="98">
        <v>155</v>
      </c>
      <c r="L34" s="98">
        <v>150</v>
      </c>
    </row>
    <row r="35" spans="2:12" ht="24" customHeight="1" x14ac:dyDescent="0.2">
      <c r="B35" s="83" t="s">
        <v>424</v>
      </c>
      <c r="C35" s="98">
        <v>343</v>
      </c>
      <c r="D35" s="98">
        <v>362</v>
      </c>
      <c r="E35" s="98">
        <v>390</v>
      </c>
      <c r="F35" s="98">
        <v>392</v>
      </c>
      <c r="G35" s="98">
        <v>383</v>
      </c>
      <c r="H35" s="98">
        <v>411</v>
      </c>
      <c r="I35" s="98">
        <v>444</v>
      </c>
      <c r="J35" s="98">
        <v>401</v>
      </c>
      <c r="K35" s="98">
        <v>340</v>
      </c>
      <c r="L35" s="98">
        <v>380</v>
      </c>
    </row>
    <row r="36" spans="2:12" ht="24" customHeight="1" x14ac:dyDescent="0.2">
      <c r="B36" s="91" t="s">
        <v>205</v>
      </c>
      <c r="C36" s="373">
        <v>475</v>
      </c>
      <c r="D36" s="373">
        <v>502</v>
      </c>
      <c r="E36" s="373">
        <v>558</v>
      </c>
      <c r="F36" s="373">
        <v>511</v>
      </c>
      <c r="G36" s="373">
        <v>547</v>
      </c>
      <c r="H36" s="373">
        <v>612</v>
      </c>
      <c r="I36" s="373">
        <v>607</v>
      </c>
      <c r="J36" s="373">
        <v>558</v>
      </c>
      <c r="K36" s="373">
        <v>495</v>
      </c>
      <c r="L36" s="373">
        <v>530</v>
      </c>
    </row>
    <row r="37" spans="2:12" ht="11.25" customHeight="1" thickBot="1" x14ac:dyDescent="0.25">
      <c r="B37" s="232"/>
      <c r="C37" s="652"/>
      <c r="D37" s="652"/>
      <c r="E37" s="652"/>
      <c r="F37" s="652"/>
      <c r="G37" s="652"/>
      <c r="H37" s="98"/>
      <c r="I37" s="652"/>
      <c r="J37" s="652"/>
      <c r="K37" s="652"/>
      <c r="L37" s="652"/>
    </row>
    <row r="38" spans="2:12" ht="3.75" customHeight="1" x14ac:dyDescent="0.2">
      <c r="B38" s="24"/>
      <c r="C38" s="99"/>
      <c r="D38" s="99"/>
      <c r="E38" s="99"/>
      <c r="F38" s="99"/>
      <c r="G38" s="99"/>
      <c r="H38" s="454"/>
      <c r="I38" s="99"/>
      <c r="J38" s="99"/>
      <c r="K38" s="99"/>
      <c r="L38" s="99"/>
    </row>
    <row r="39" spans="2:12" ht="29.25" customHeight="1" x14ac:dyDescent="0.2">
      <c r="B39" s="1023" t="s">
        <v>420</v>
      </c>
      <c r="C39" s="1023"/>
      <c r="D39" s="1023"/>
      <c r="E39" s="1023"/>
      <c r="F39" s="1023"/>
      <c r="G39" s="1023"/>
      <c r="H39" s="435"/>
      <c r="I39" s="700"/>
      <c r="J39" s="715"/>
      <c r="K39" s="725"/>
      <c r="L39" s="761"/>
    </row>
    <row r="40" spans="2:12" ht="14.1" customHeight="1" x14ac:dyDescent="0.2">
      <c r="B40" s="76" t="s">
        <v>314</v>
      </c>
    </row>
    <row r="41" spans="2:12" ht="14.1" customHeight="1" x14ac:dyDescent="0.2">
      <c r="B41" s="76" t="s">
        <v>313</v>
      </c>
    </row>
    <row r="42" spans="2:12" ht="14.1" customHeight="1" x14ac:dyDescent="0.2">
      <c r="B42" s="76" t="s">
        <v>347</v>
      </c>
    </row>
    <row r="43" spans="2:12" ht="14.1" customHeight="1" x14ac:dyDescent="0.2">
      <c r="B43" s="13" t="s">
        <v>293</v>
      </c>
    </row>
  </sheetData>
  <customSheetViews>
    <customSheetView guid="{C6DB9338-125F-4216-B781-9736B7EB9E61}" scale="130" showPageBreaks="1" showGridLines="0" printArea="1" view="pageBreakPreview" topLeftCell="A32">
      <selection activeCell="E27" sqref="E2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9:G39"/>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7" orientation="portrait" r:id="rId2"/>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0000FF"/>
  </sheetPr>
  <dimension ref="B2:N43"/>
  <sheetViews>
    <sheetView showGridLines="0" view="pageBreakPreview" topLeftCell="A2" zoomScale="90" zoomScaleNormal="100" zoomScaleSheetLayoutView="90" workbookViewId="0">
      <selection activeCell="F11" sqref="F11"/>
    </sheetView>
  </sheetViews>
  <sheetFormatPr baseColWidth="10" defaultRowHeight="12.75" x14ac:dyDescent="0.2"/>
  <cols>
    <col min="1" max="1" width="3" style="19" customWidth="1"/>
    <col min="2" max="2" width="22.5703125" style="19" customWidth="1"/>
    <col min="3" max="12" width="14.28515625" style="19" customWidth="1"/>
    <col min="13" max="13" width="2.7109375" style="19" customWidth="1"/>
    <col min="14" max="252" width="11.42578125" style="19"/>
    <col min="253" max="253" width="15.7109375" style="19" customWidth="1"/>
    <col min="254" max="508" width="11.42578125" style="19"/>
    <col min="509" max="509" width="15.7109375" style="19" customWidth="1"/>
    <col min="510" max="764" width="11.42578125" style="19"/>
    <col min="765" max="765" width="15.7109375" style="19" customWidth="1"/>
    <col min="766" max="1020" width="11.42578125" style="19"/>
    <col min="1021" max="1021" width="15.7109375" style="19" customWidth="1"/>
    <col min="1022" max="1276" width="11.42578125" style="19"/>
    <col min="1277" max="1277" width="15.7109375" style="19" customWidth="1"/>
    <col min="1278" max="1532" width="11.42578125" style="19"/>
    <col min="1533" max="1533" width="15.7109375" style="19" customWidth="1"/>
    <col min="1534" max="1788" width="11.42578125" style="19"/>
    <col min="1789" max="1789" width="15.7109375" style="19" customWidth="1"/>
    <col min="1790" max="2044" width="11.42578125" style="19"/>
    <col min="2045" max="2045" width="15.7109375" style="19" customWidth="1"/>
    <col min="2046" max="2300" width="11.42578125" style="19"/>
    <col min="2301" max="2301" width="15.7109375" style="19" customWidth="1"/>
    <col min="2302" max="2556" width="11.42578125" style="19"/>
    <col min="2557" max="2557" width="15.7109375" style="19" customWidth="1"/>
    <col min="2558" max="2812" width="11.42578125" style="19"/>
    <col min="2813" max="2813" width="15.7109375" style="19" customWidth="1"/>
    <col min="2814" max="3068" width="11.42578125" style="19"/>
    <col min="3069" max="3069" width="15.7109375" style="19" customWidth="1"/>
    <col min="3070" max="3324" width="11.42578125" style="19"/>
    <col min="3325" max="3325" width="15.7109375" style="19" customWidth="1"/>
    <col min="3326" max="3580" width="11.42578125" style="19"/>
    <col min="3581" max="3581" width="15.7109375" style="19" customWidth="1"/>
    <col min="3582" max="3836" width="11.42578125" style="19"/>
    <col min="3837" max="3837" width="15.7109375" style="19" customWidth="1"/>
    <col min="3838" max="4092" width="11.42578125" style="19"/>
    <col min="4093" max="4093" width="15.7109375" style="19" customWidth="1"/>
    <col min="4094" max="4348" width="11.42578125" style="19"/>
    <col min="4349" max="4349" width="15.7109375" style="19" customWidth="1"/>
    <col min="4350" max="4604" width="11.42578125" style="19"/>
    <col min="4605" max="4605" width="15.7109375" style="19" customWidth="1"/>
    <col min="4606" max="4860" width="11.42578125" style="19"/>
    <col min="4861" max="4861" width="15.7109375" style="19" customWidth="1"/>
    <col min="4862" max="5116" width="11.42578125" style="19"/>
    <col min="5117" max="5117" width="15.7109375" style="19" customWidth="1"/>
    <col min="5118" max="5372" width="11.42578125" style="19"/>
    <col min="5373" max="5373" width="15.7109375" style="19" customWidth="1"/>
    <col min="5374" max="5628" width="11.42578125" style="19"/>
    <col min="5629" max="5629" width="15.7109375" style="19" customWidth="1"/>
    <col min="5630" max="5884" width="11.42578125" style="19"/>
    <col min="5885" max="5885" width="15.7109375" style="19" customWidth="1"/>
    <col min="5886" max="6140" width="11.42578125" style="19"/>
    <col min="6141" max="6141" width="15.7109375" style="19" customWidth="1"/>
    <col min="6142" max="6396" width="11.42578125" style="19"/>
    <col min="6397" max="6397" width="15.7109375" style="19" customWidth="1"/>
    <col min="6398" max="6652" width="11.42578125" style="19"/>
    <col min="6653" max="6653" width="15.7109375" style="19" customWidth="1"/>
    <col min="6654" max="6908" width="11.42578125" style="19"/>
    <col min="6909" max="6909" width="15.7109375" style="19" customWidth="1"/>
    <col min="6910" max="7164" width="11.42578125" style="19"/>
    <col min="7165" max="7165" width="15.7109375" style="19" customWidth="1"/>
    <col min="7166" max="7420" width="11.42578125" style="19"/>
    <col min="7421" max="7421" width="15.7109375" style="19" customWidth="1"/>
    <col min="7422" max="7676" width="11.42578125" style="19"/>
    <col min="7677" max="7677" width="15.7109375" style="19" customWidth="1"/>
    <col min="7678" max="7932" width="11.42578125" style="19"/>
    <col min="7933" max="7933" width="15.7109375" style="19" customWidth="1"/>
    <col min="7934" max="8188" width="11.42578125" style="19"/>
    <col min="8189" max="8189" width="15.7109375" style="19" customWidth="1"/>
    <col min="8190" max="8444" width="11.42578125" style="19"/>
    <col min="8445" max="8445" width="15.7109375" style="19" customWidth="1"/>
    <col min="8446" max="8700" width="11.42578125" style="19"/>
    <col min="8701" max="8701" width="15.7109375" style="19" customWidth="1"/>
    <col min="8702" max="8956" width="11.42578125" style="19"/>
    <col min="8957" max="8957" width="15.7109375" style="19" customWidth="1"/>
    <col min="8958" max="9212" width="11.42578125" style="19"/>
    <col min="9213" max="9213" width="15.7109375" style="19" customWidth="1"/>
    <col min="9214" max="9468" width="11.42578125" style="19"/>
    <col min="9469" max="9469" width="15.7109375" style="19" customWidth="1"/>
    <col min="9470" max="9724" width="11.42578125" style="19"/>
    <col min="9725" max="9725" width="15.7109375" style="19" customWidth="1"/>
    <col min="9726" max="9980" width="11.42578125" style="19"/>
    <col min="9981" max="9981" width="15.7109375" style="19" customWidth="1"/>
    <col min="9982" max="10236" width="11.42578125" style="19"/>
    <col min="10237" max="10237" width="15.7109375" style="19" customWidth="1"/>
    <col min="10238" max="10492" width="11.42578125" style="19"/>
    <col min="10493" max="10493" width="15.7109375" style="19" customWidth="1"/>
    <col min="10494" max="10748" width="11.42578125" style="19"/>
    <col min="10749" max="10749" width="15.7109375" style="19" customWidth="1"/>
    <col min="10750" max="11004" width="11.42578125" style="19"/>
    <col min="11005" max="11005" width="15.7109375" style="19" customWidth="1"/>
    <col min="11006" max="11260" width="11.42578125" style="19"/>
    <col min="11261" max="11261" width="15.7109375" style="19" customWidth="1"/>
    <col min="11262" max="11516" width="11.42578125" style="19"/>
    <col min="11517" max="11517" width="15.7109375" style="19" customWidth="1"/>
    <col min="11518" max="11772" width="11.42578125" style="19"/>
    <col min="11773" max="11773" width="15.7109375" style="19" customWidth="1"/>
    <col min="11774" max="12028" width="11.42578125" style="19"/>
    <col min="12029" max="12029" width="15.7109375" style="19" customWidth="1"/>
    <col min="12030" max="12284" width="11.42578125" style="19"/>
    <col min="12285" max="12285" width="15.7109375" style="19" customWidth="1"/>
    <col min="12286" max="12540" width="11.42578125" style="19"/>
    <col min="12541" max="12541" width="15.7109375" style="19" customWidth="1"/>
    <col min="12542" max="12796" width="11.42578125" style="19"/>
    <col min="12797" max="12797" width="15.7109375" style="19" customWidth="1"/>
    <col min="12798" max="13052" width="11.42578125" style="19"/>
    <col min="13053" max="13053" width="15.7109375" style="19" customWidth="1"/>
    <col min="13054" max="13308" width="11.42578125" style="19"/>
    <col min="13309" max="13309" width="15.7109375" style="19" customWidth="1"/>
    <col min="13310" max="13564" width="11.42578125" style="19"/>
    <col min="13565" max="13565" width="15.7109375" style="19" customWidth="1"/>
    <col min="13566" max="13820" width="11.42578125" style="19"/>
    <col min="13821" max="13821" width="15.7109375" style="19" customWidth="1"/>
    <col min="13822" max="14076" width="11.42578125" style="19"/>
    <col min="14077" max="14077" width="15.7109375" style="19" customWidth="1"/>
    <col min="14078" max="14332" width="11.42578125" style="19"/>
    <col min="14333" max="14333" width="15.7109375" style="19" customWidth="1"/>
    <col min="14334" max="14588" width="11.42578125" style="19"/>
    <col min="14589" max="14589" width="15.7109375" style="19" customWidth="1"/>
    <col min="14590" max="14844" width="11.42578125" style="19"/>
    <col min="14845" max="14845" width="15.7109375" style="19" customWidth="1"/>
    <col min="14846" max="15100" width="11.42578125" style="19"/>
    <col min="15101" max="15101" width="15.7109375" style="19" customWidth="1"/>
    <col min="15102" max="15356" width="11.42578125" style="19"/>
    <col min="15357" max="15357" width="15.7109375" style="19" customWidth="1"/>
    <col min="15358" max="15612" width="11.42578125" style="19"/>
    <col min="15613" max="15613" width="15.7109375" style="19" customWidth="1"/>
    <col min="15614" max="15868" width="11.42578125" style="19"/>
    <col min="15869" max="15869" width="15.7109375" style="19" customWidth="1"/>
    <col min="15870" max="16124" width="11.42578125" style="19"/>
    <col min="16125" max="16125" width="15.7109375" style="19" customWidth="1"/>
    <col min="16126" max="16384" width="11.42578125" style="19"/>
  </cols>
  <sheetData>
    <row r="2" spans="2:14" ht="15.75" x14ac:dyDescent="0.25">
      <c r="B2" s="90" t="s">
        <v>254</v>
      </c>
      <c r="G2" s="701"/>
      <c r="N2" s="53" t="s">
        <v>188</v>
      </c>
    </row>
    <row r="3" spans="2:14" ht="15" x14ac:dyDescent="0.2">
      <c r="B3" s="358" t="s">
        <v>238</v>
      </c>
      <c r="C3" s="510"/>
      <c r="D3" s="510"/>
      <c r="E3" s="510"/>
      <c r="F3" s="510"/>
      <c r="G3" s="510"/>
      <c r="H3" s="510"/>
      <c r="I3" s="510"/>
      <c r="J3" s="510"/>
      <c r="K3" s="510"/>
      <c r="L3" s="510"/>
    </row>
    <row r="4" spans="2:14" ht="8.1" customHeight="1" x14ac:dyDescent="0.2"/>
    <row r="5" spans="2:14" ht="29.25" customHeight="1" x14ac:dyDescent="0.2">
      <c r="B5" s="349" t="s">
        <v>135</v>
      </c>
      <c r="C5" s="365">
        <v>2010</v>
      </c>
      <c r="D5" s="365">
        <v>2011</v>
      </c>
      <c r="E5" s="365">
        <v>2012</v>
      </c>
      <c r="F5" s="365">
        <v>2013</v>
      </c>
      <c r="G5" s="365">
        <v>2014</v>
      </c>
      <c r="H5" s="365">
        <v>2015</v>
      </c>
      <c r="I5" s="365">
        <v>2016</v>
      </c>
      <c r="J5" s="365">
        <v>2017</v>
      </c>
      <c r="K5" s="365" t="s">
        <v>472</v>
      </c>
      <c r="L5" s="365" t="s">
        <v>469</v>
      </c>
    </row>
    <row r="6" spans="2:14" ht="24.75" customHeight="1" x14ac:dyDescent="0.2">
      <c r="B6" s="356" t="s">
        <v>53</v>
      </c>
      <c r="C6" s="366">
        <v>3964</v>
      </c>
      <c r="D6" s="366">
        <v>4316</v>
      </c>
      <c r="E6" s="366">
        <v>4406</v>
      </c>
      <c r="F6" s="366">
        <v>4487</v>
      </c>
      <c r="G6" s="366">
        <v>4893</v>
      </c>
      <c r="H6" s="366">
        <v>5025</v>
      </c>
      <c r="I6" s="366">
        <v>4560</v>
      </c>
      <c r="J6" s="366">
        <v>4737</v>
      </c>
      <c r="K6" s="366">
        <v>4716</v>
      </c>
      <c r="L6" s="366">
        <v>4749</v>
      </c>
    </row>
    <row r="7" spans="2:14" ht="3" customHeight="1" thickBot="1" x14ac:dyDescent="0.25">
      <c r="B7" s="223"/>
      <c r="C7" s="223"/>
      <c r="D7" s="223"/>
      <c r="E7" s="223"/>
      <c r="F7" s="223"/>
      <c r="G7" s="223"/>
      <c r="H7" s="24"/>
      <c r="I7" s="223"/>
      <c r="J7" s="223"/>
      <c r="K7" s="223"/>
      <c r="L7" s="223"/>
    </row>
    <row r="8" spans="2:14" ht="24.95" customHeight="1" x14ac:dyDescent="0.2">
      <c r="B8" s="161" t="s">
        <v>66</v>
      </c>
      <c r="C8" s="165"/>
      <c r="D8" s="165"/>
      <c r="E8" s="165"/>
      <c r="F8" s="165"/>
      <c r="G8" s="165"/>
      <c r="H8" s="455"/>
      <c r="I8" s="165"/>
      <c r="J8" s="165"/>
      <c r="K8" s="165"/>
      <c r="L8" s="165"/>
    </row>
    <row r="9" spans="2:14" ht="24" customHeight="1" x14ac:dyDescent="0.2">
      <c r="B9" s="83" t="s">
        <v>68</v>
      </c>
      <c r="C9" s="868">
        <v>32</v>
      </c>
      <c r="D9" s="868">
        <v>30</v>
      </c>
      <c r="E9" s="868">
        <v>26</v>
      </c>
      <c r="F9" s="868">
        <v>33</v>
      </c>
      <c r="G9" s="868">
        <v>47</v>
      </c>
      <c r="H9" s="868">
        <v>49</v>
      </c>
      <c r="I9" s="868">
        <v>45</v>
      </c>
      <c r="J9" s="868">
        <v>56</v>
      </c>
      <c r="K9" s="868">
        <v>75</v>
      </c>
      <c r="L9" s="868">
        <v>54</v>
      </c>
    </row>
    <row r="10" spans="2:14" ht="24" customHeight="1" x14ac:dyDescent="0.2">
      <c r="B10" s="83" t="s">
        <v>32</v>
      </c>
      <c r="C10" s="865">
        <v>138</v>
      </c>
      <c r="D10" s="865">
        <v>142</v>
      </c>
      <c r="E10" s="865">
        <v>124</v>
      </c>
      <c r="F10" s="865">
        <v>137</v>
      </c>
      <c r="G10" s="865">
        <v>136</v>
      </c>
      <c r="H10" s="865">
        <v>138</v>
      </c>
      <c r="I10" s="865">
        <v>144</v>
      </c>
      <c r="J10" s="865">
        <v>139</v>
      </c>
      <c r="K10" s="865">
        <v>130</v>
      </c>
      <c r="L10" s="865">
        <v>135</v>
      </c>
    </row>
    <row r="11" spans="2:14" ht="27" customHeight="1" x14ac:dyDescent="0.2">
      <c r="B11" s="91" t="s">
        <v>205</v>
      </c>
      <c r="C11" s="867">
        <v>170</v>
      </c>
      <c r="D11" s="867">
        <v>172</v>
      </c>
      <c r="E11" s="867">
        <v>150</v>
      </c>
      <c r="F11" s="867">
        <v>170</v>
      </c>
      <c r="G11" s="867">
        <v>183</v>
      </c>
      <c r="H11" s="867">
        <v>187</v>
      </c>
      <c r="I11" s="867">
        <v>189</v>
      </c>
      <c r="J11" s="867">
        <v>195</v>
      </c>
      <c r="K11" s="867">
        <v>205</v>
      </c>
      <c r="L11" s="867">
        <v>189</v>
      </c>
    </row>
    <row r="12" spans="2:14" ht="6.95" customHeight="1" x14ac:dyDescent="0.2">
      <c r="B12" s="83"/>
      <c r="C12" s="98"/>
      <c r="D12" s="98"/>
      <c r="E12" s="98"/>
      <c r="F12" s="98"/>
      <c r="G12" s="98"/>
      <c r="H12" s="98"/>
      <c r="I12" s="98"/>
      <c r="J12" s="98"/>
      <c r="K12" s="98"/>
      <c r="L12" s="98"/>
    </row>
    <row r="13" spans="2:14" ht="24.95" customHeight="1" x14ac:dyDescent="0.2">
      <c r="B13" s="161" t="s">
        <v>69</v>
      </c>
      <c r="C13" s="372"/>
      <c r="D13" s="372"/>
      <c r="E13" s="372"/>
      <c r="F13" s="372"/>
      <c r="G13" s="372"/>
      <c r="H13" s="372"/>
      <c r="I13" s="372"/>
      <c r="J13" s="372"/>
      <c r="K13" s="372"/>
      <c r="L13" s="372"/>
    </row>
    <row r="14" spans="2:14" ht="24.95" customHeight="1" x14ac:dyDescent="0.2">
      <c r="B14" s="83" t="s">
        <v>70</v>
      </c>
      <c r="C14" s="98">
        <v>210</v>
      </c>
      <c r="D14" s="98">
        <v>309</v>
      </c>
      <c r="E14" s="98">
        <v>281</v>
      </c>
      <c r="F14" s="98">
        <v>277</v>
      </c>
      <c r="G14" s="98">
        <v>258</v>
      </c>
      <c r="H14" s="98">
        <v>252</v>
      </c>
      <c r="I14" s="98">
        <v>180</v>
      </c>
      <c r="J14" s="98">
        <v>170</v>
      </c>
      <c r="K14" s="98">
        <v>185</v>
      </c>
      <c r="L14" s="98">
        <v>198</v>
      </c>
    </row>
    <row r="15" spans="2:14" ht="24.95" customHeight="1" x14ac:dyDescent="0.2">
      <c r="B15" s="83" t="s">
        <v>71</v>
      </c>
      <c r="C15" s="98">
        <v>500</v>
      </c>
      <c r="D15" s="98">
        <v>515</v>
      </c>
      <c r="E15" s="98">
        <v>531</v>
      </c>
      <c r="F15" s="98">
        <v>549</v>
      </c>
      <c r="G15" s="98">
        <v>612</v>
      </c>
      <c r="H15" s="98">
        <v>610</v>
      </c>
      <c r="I15" s="98">
        <v>550</v>
      </c>
      <c r="J15" s="98">
        <v>596</v>
      </c>
      <c r="K15" s="98">
        <v>585</v>
      </c>
      <c r="L15" s="98">
        <v>596</v>
      </c>
    </row>
    <row r="16" spans="2:14" ht="24.95" customHeight="1" x14ac:dyDescent="0.2">
      <c r="B16" s="83" t="s">
        <v>86</v>
      </c>
      <c r="C16" s="98">
        <v>63</v>
      </c>
      <c r="D16" s="98">
        <v>73</v>
      </c>
      <c r="E16" s="98">
        <v>74</v>
      </c>
      <c r="F16" s="98">
        <v>82</v>
      </c>
      <c r="G16" s="98">
        <v>76</v>
      </c>
      <c r="H16" s="98">
        <v>60</v>
      </c>
      <c r="I16" s="98">
        <v>50</v>
      </c>
      <c r="J16" s="98">
        <v>58</v>
      </c>
      <c r="K16" s="98">
        <v>62</v>
      </c>
      <c r="L16" s="98">
        <v>63</v>
      </c>
    </row>
    <row r="17" spans="2:12" ht="24.95" customHeight="1" x14ac:dyDescent="0.2">
      <c r="B17" s="91" t="s">
        <v>205</v>
      </c>
      <c r="C17" s="373">
        <v>773</v>
      </c>
      <c r="D17" s="373">
        <v>897</v>
      </c>
      <c r="E17" s="373">
        <v>886</v>
      </c>
      <c r="F17" s="373">
        <v>908</v>
      </c>
      <c r="G17" s="373">
        <v>946</v>
      </c>
      <c r="H17" s="373">
        <v>922</v>
      </c>
      <c r="I17" s="373">
        <v>780</v>
      </c>
      <c r="J17" s="373">
        <v>824</v>
      </c>
      <c r="K17" s="373">
        <v>832</v>
      </c>
      <c r="L17" s="373">
        <v>857</v>
      </c>
    </row>
    <row r="18" spans="2:12" ht="6.95" customHeight="1" x14ac:dyDescent="0.2">
      <c r="B18" s="83"/>
      <c r="C18" s="98"/>
      <c r="D18" s="98"/>
      <c r="E18" s="98"/>
      <c r="F18" s="98"/>
      <c r="G18" s="98"/>
      <c r="H18" s="98"/>
      <c r="I18" s="98"/>
      <c r="J18" s="98"/>
      <c r="K18" s="98"/>
      <c r="L18" s="98"/>
    </row>
    <row r="19" spans="2:12" ht="24.95" customHeight="1" x14ac:dyDescent="0.2">
      <c r="B19" s="161" t="s">
        <v>237</v>
      </c>
      <c r="C19" s="161">
        <v>780</v>
      </c>
      <c r="D19" s="161">
        <v>685</v>
      </c>
      <c r="E19" s="161">
        <v>669</v>
      </c>
      <c r="F19" s="161">
        <v>667</v>
      </c>
      <c r="G19" s="161">
        <v>720</v>
      </c>
      <c r="H19" s="161">
        <v>710</v>
      </c>
      <c r="I19" s="161">
        <v>720</v>
      </c>
      <c r="J19" s="161">
        <v>760</v>
      </c>
      <c r="K19" s="161">
        <v>730</v>
      </c>
      <c r="L19" s="161">
        <v>740</v>
      </c>
    </row>
    <row r="20" spans="2:12" ht="24.95" customHeight="1" x14ac:dyDescent="0.2">
      <c r="B20" s="103"/>
      <c r="C20" s="103"/>
      <c r="D20" s="103"/>
      <c r="E20" s="103"/>
      <c r="F20" s="103"/>
      <c r="G20" s="103"/>
      <c r="H20" s="103"/>
      <c r="I20" s="103"/>
      <c r="J20" s="103"/>
      <c r="K20" s="103"/>
      <c r="L20" s="103"/>
    </row>
    <row r="21" spans="2:12" ht="24.95" customHeight="1" x14ac:dyDescent="0.2">
      <c r="B21" s="161" t="s">
        <v>72</v>
      </c>
      <c r="C21" s="372"/>
      <c r="D21" s="372"/>
      <c r="E21" s="372"/>
      <c r="F21" s="372"/>
      <c r="G21" s="372"/>
      <c r="H21" s="372"/>
      <c r="I21" s="372"/>
      <c r="J21" s="372"/>
      <c r="K21" s="372"/>
      <c r="L21" s="372"/>
    </row>
    <row r="22" spans="2:12" ht="24.95" customHeight="1" x14ac:dyDescent="0.2">
      <c r="B22" s="83" t="s">
        <v>73</v>
      </c>
      <c r="C22" s="98">
        <v>40</v>
      </c>
      <c r="D22" s="98">
        <v>76</v>
      </c>
      <c r="E22" s="98">
        <v>67</v>
      </c>
      <c r="F22" s="98">
        <v>41</v>
      </c>
      <c r="G22" s="98">
        <v>46</v>
      </c>
      <c r="H22" s="98">
        <v>42</v>
      </c>
      <c r="I22" s="98">
        <v>42</v>
      </c>
      <c r="J22" s="98">
        <v>63</v>
      </c>
      <c r="K22" s="98">
        <v>60</v>
      </c>
      <c r="L22" s="98">
        <v>60</v>
      </c>
    </row>
    <row r="23" spans="2:12" ht="24.95" customHeight="1" x14ac:dyDescent="0.2">
      <c r="B23" s="83" t="s">
        <v>74</v>
      </c>
      <c r="C23" s="98">
        <v>15</v>
      </c>
      <c r="D23" s="98">
        <v>10</v>
      </c>
      <c r="E23" s="98">
        <v>11</v>
      </c>
      <c r="F23" s="98">
        <v>10</v>
      </c>
      <c r="G23" s="98">
        <v>11</v>
      </c>
      <c r="H23" s="98">
        <v>9</v>
      </c>
      <c r="I23" s="98">
        <v>6</v>
      </c>
      <c r="J23" s="98">
        <v>12</v>
      </c>
      <c r="K23" s="98">
        <v>13</v>
      </c>
      <c r="L23" s="98">
        <v>13</v>
      </c>
    </row>
    <row r="24" spans="2:12" ht="24.95" customHeight="1" x14ac:dyDescent="0.2">
      <c r="B24" s="91" t="s">
        <v>205</v>
      </c>
      <c r="C24" s="373">
        <v>55</v>
      </c>
      <c r="D24" s="373">
        <v>86</v>
      </c>
      <c r="E24" s="373">
        <v>78</v>
      </c>
      <c r="F24" s="373">
        <v>51</v>
      </c>
      <c r="G24" s="373">
        <v>57</v>
      </c>
      <c r="H24" s="373">
        <v>51</v>
      </c>
      <c r="I24" s="373">
        <v>48</v>
      </c>
      <c r="J24" s="373">
        <v>75</v>
      </c>
      <c r="K24" s="373">
        <v>73</v>
      </c>
      <c r="L24" s="373">
        <v>73</v>
      </c>
    </row>
    <row r="25" spans="2:12" ht="24.95" customHeight="1" x14ac:dyDescent="0.2">
      <c r="B25" s="83"/>
      <c r="C25" s="98"/>
      <c r="D25" s="98"/>
      <c r="E25" s="98"/>
      <c r="F25" s="98"/>
      <c r="G25" s="98"/>
      <c r="H25" s="98"/>
      <c r="I25" s="98"/>
      <c r="J25" s="98"/>
      <c r="K25" s="98"/>
      <c r="L25" s="98"/>
    </row>
    <row r="26" spans="2:12" ht="24.95" customHeight="1" x14ac:dyDescent="0.2">
      <c r="B26" s="161" t="s">
        <v>75</v>
      </c>
      <c r="C26" s="393"/>
      <c r="D26" s="393"/>
      <c r="E26" s="393"/>
      <c r="F26" s="393"/>
      <c r="G26" s="393"/>
      <c r="H26" s="393"/>
      <c r="I26" s="393"/>
      <c r="J26" s="393"/>
      <c r="K26" s="393"/>
      <c r="L26" s="393"/>
    </row>
    <row r="27" spans="2:12" ht="24.95" customHeight="1" x14ac:dyDescent="0.2">
      <c r="B27" s="83" t="s">
        <v>76</v>
      </c>
      <c r="C27" s="367">
        <v>1030</v>
      </c>
      <c r="D27" s="367">
        <v>1100</v>
      </c>
      <c r="E27" s="367">
        <v>1160</v>
      </c>
      <c r="F27" s="367">
        <v>1200</v>
      </c>
      <c r="G27" s="367">
        <v>1350</v>
      </c>
      <c r="H27" s="367">
        <v>1617</v>
      </c>
      <c r="I27" s="367">
        <v>1375</v>
      </c>
      <c r="J27" s="367">
        <v>1350</v>
      </c>
      <c r="K27" s="367">
        <v>1300</v>
      </c>
      <c r="L27" s="367">
        <v>1335</v>
      </c>
    </row>
    <row r="28" spans="2:12" ht="24.95" customHeight="1" x14ac:dyDescent="0.2">
      <c r="B28" s="83" t="s">
        <v>84</v>
      </c>
      <c r="C28" s="98">
        <v>62</v>
      </c>
      <c r="D28" s="98">
        <v>66</v>
      </c>
      <c r="E28" s="98">
        <v>70</v>
      </c>
      <c r="F28" s="98">
        <v>71</v>
      </c>
      <c r="G28" s="98">
        <v>72</v>
      </c>
      <c r="H28" s="98">
        <v>73</v>
      </c>
      <c r="I28" s="98">
        <v>75</v>
      </c>
      <c r="J28" s="98">
        <v>76</v>
      </c>
      <c r="K28" s="98">
        <v>81</v>
      </c>
      <c r="L28" s="98">
        <v>85</v>
      </c>
    </row>
    <row r="29" spans="2:12" ht="24.95" customHeight="1" x14ac:dyDescent="0.2">
      <c r="B29" s="83" t="s">
        <v>83</v>
      </c>
      <c r="C29" s="98">
        <v>0</v>
      </c>
      <c r="D29" s="98">
        <v>0</v>
      </c>
      <c r="E29" s="98">
        <v>0</v>
      </c>
      <c r="F29" s="98">
        <v>0</v>
      </c>
      <c r="G29" s="98">
        <v>0</v>
      </c>
      <c r="H29" s="98">
        <v>0</v>
      </c>
      <c r="I29" s="98">
        <v>0</v>
      </c>
      <c r="J29" s="98">
        <v>0</v>
      </c>
      <c r="K29" s="98">
        <v>0</v>
      </c>
      <c r="L29" s="98"/>
    </row>
    <row r="30" spans="2:12" ht="24.95" customHeight="1" x14ac:dyDescent="0.2">
      <c r="B30" s="91" t="s">
        <v>205</v>
      </c>
      <c r="C30" s="368">
        <v>1092</v>
      </c>
      <c r="D30" s="368">
        <v>1166</v>
      </c>
      <c r="E30" s="368">
        <v>1230</v>
      </c>
      <c r="F30" s="368">
        <v>1271</v>
      </c>
      <c r="G30" s="368">
        <v>1422</v>
      </c>
      <c r="H30" s="368">
        <v>1690</v>
      </c>
      <c r="I30" s="368">
        <v>1450</v>
      </c>
      <c r="J30" s="368">
        <v>1426</v>
      </c>
      <c r="K30" s="368">
        <v>1381</v>
      </c>
      <c r="L30" s="368">
        <v>1420</v>
      </c>
    </row>
    <row r="31" spans="2:12" ht="24.95" customHeight="1" x14ac:dyDescent="0.2">
      <c r="B31" s="83"/>
      <c r="C31" s="98"/>
      <c r="D31" s="98"/>
      <c r="E31" s="98"/>
      <c r="F31" s="98"/>
      <c r="G31" s="98"/>
      <c r="H31" s="98"/>
      <c r="I31" s="98"/>
      <c r="J31" s="98"/>
      <c r="K31" s="98"/>
      <c r="L31" s="98"/>
    </row>
    <row r="32" spans="2:12" ht="24.95" customHeight="1" x14ac:dyDescent="0.2">
      <c r="B32" s="161" t="s">
        <v>79</v>
      </c>
      <c r="C32" s="372"/>
      <c r="D32" s="372"/>
      <c r="E32" s="372"/>
      <c r="F32" s="372"/>
      <c r="G32" s="372"/>
      <c r="H32" s="372"/>
      <c r="I32" s="372"/>
      <c r="J32" s="372"/>
      <c r="K32" s="372"/>
      <c r="L32" s="372"/>
    </row>
    <row r="33" spans="2:12" ht="24.95" customHeight="1" x14ac:dyDescent="0.2">
      <c r="B33" s="83" t="s">
        <v>80</v>
      </c>
      <c r="C33" s="367">
        <v>147</v>
      </c>
      <c r="D33" s="367">
        <v>148</v>
      </c>
      <c r="E33" s="367">
        <v>120</v>
      </c>
      <c r="F33" s="367">
        <v>120</v>
      </c>
      <c r="G33" s="367">
        <v>105</v>
      </c>
      <c r="H33" s="367">
        <v>85</v>
      </c>
      <c r="I33" s="367">
        <v>53</v>
      </c>
      <c r="J33" s="367">
        <v>77</v>
      </c>
      <c r="K33" s="367">
        <v>75</v>
      </c>
      <c r="L33" s="367">
        <v>70</v>
      </c>
    </row>
    <row r="34" spans="2:12" ht="24.95" customHeight="1" x14ac:dyDescent="0.2">
      <c r="B34" s="83" t="s">
        <v>424</v>
      </c>
      <c r="C34" s="367">
        <v>947</v>
      </c>
      <c r="D34" s="367">
        <v>1162</v>
      </c>
      <c r="E34" s="367">
        <v>1273</v>
      </c>
      <c r="F34" s="367">
        <v>1300</v>
      </c>
      <c r="G34" s="367">
        <v>1460</v>
      </c>
      <c r="H34" s="367">
        <v>1380</v>
      </c>
      <c r="I34" s="367">
        <v>1320</v>
      </c>
      <c r="J34" s="367">
        <v>1380</v>
      </c>
      <c r="K34" s="367">
        <v>1420</v>
      </c>
      <c r="L34" s="367">
        <v>1400</v>
      </c>
    </row>
    <row r="35" spans="2:12" ht="24.95" customHeight="1" x14ac:dyDescent="0.2">
      <c r="B35" s="91" t="s">
        <v>205</v>
      </c>
      <c r="C35" s="368">
        <v>1094</v>
      </c>
      <c r="D35" s="368">
        <v>1310</v>
      </c>
      <c r="E35" s="368">
        <v>1393</v>
      </c>
      <c r="F35" s="368">
        <v>1420</v>
      </c>
      <c r="G35" s="368">
        <v>1565</v>
      </c>
      <c r="H35" s="368">
        <v>1465</v>
      </c>
      <c r="I35" s="368">
        <v>1373</v>
      </c>
      <c r="J35" s="368">
        <v>1457</v>
      </c>
      <c r="K35" s="368">
        <v>1495</v>
      </c>
      <c r="L35" s="368">
        <v>1470</v>
      </c>
    </row>
    <row r="36" spans="2:12" ht="18" customHeight="1" thickBot="1" x14ac:dyDescent="0.25">
      <c r="B36" s="226"/>
      <c r="C36" s="652"/>
      <c r="D36" s="652"/>
      <c r="E36" s="652"/>
      <c r="F36" s="652"/>
      <c r="G36" s="652"/>
      <c r="H36" s="652"/>
      <c r="I36" s="652"/>
      <c r="J36" s="652"/>
      <c r="K36" s="652"/>
      <c r="L36" s="652"/>
    </row>
    <row r="37" spans="2:12" ht="9.9499999999999993" customHeight="1" x14ac:dyDescent="0.2">
      <c r="B37" s="25"/>
      <c r="C37" s="99"/>
      <c r="D37" s="99"/>
      <c r="E37" s="99"/>
      <c r="F37" s="99"/>
      <c r="G37" s="99"/>
      <c r="H37" s="99"/>
      <c r="I37" s="99"/>
      <c r="J37" s="99"/>
      <c r="K37" s="99"/>
      <c r="L37" s="99"/>
    </row>
    <row r="38" spans="2:12" ht="23.25" customHeight="1" x14ac:dyDescent="0.2">
      <c r="B38" s="1023" t="s">
        <v>420</v>
      </c>
      <c r="C38" s="1023"/>
      <c r="D38" s="1023"/>
      <c r="E38" s="1023"/>
      <c r="F38" s="1023"/>
      <c r="G38" s="1023"/>
      <c r="H38" s="435"/>
      <c r="I38" s="700"/>
      <c r="J38" s="715"/>
      <c r="K38" s="725"/>
      <c r="L38" s="762"/>
    </row>
    <row r="39" spans="2:12" ht="17.25" customHeight="1" x14ac:dyDescent="0.2">
      <c r="B39" s="76" t="s">
        <v>314</v>
      </c>
    </row>
    <row r="40" spans="2:12" ht="18" customHeight="1" x14ac:dyDescent="0.2">
      <c r="B40" s="76" t="s">
        <v>313</v>
      </c>
    </row>
    <row r="41" spans="2:12" ht="18" customHeight="1" x14ac:dyDescent="0.2">
      <c r="B41" s="76" t="s">
        <v>347</v>
      </c>
    </row>
    <row r="42" spans="2:12" ht="14.1" customHeight="1" x14ac:dyDescent="0.2">
      <c r="B42" s="13" t="s">
        <v>293</v>
      </c>
    </row>
    <row r="43" spans="2:12" x14ac:dyDescent="0.2">
      <c r="B43" s="13"/>
    </row>
  </sheetData>
  <customSheetViews>
    <customSheetView guid="{C6DB9338-125F-4216-B781-9736B7EB9E61}" scale="130" showPageBreaks="1" showGridLines="0" printArea="1" view="pageBreakPreview" topLeftCell="A18">
      <selection activeCell="E40" sqref="E4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0000FF"/>
  </sheetPr>
  <dimension ref="B2:N48"/>
  <sheetViews>
    <sheetView showGridLines="0" view="pageBreakPreview" zoomScale="90" zoomScaleNormal="100" zoomScaleSheetLayoutView="90" workbookViewId="0">
      <selection activeCell="I5" sqref="I5"/>
    </sheetView>
  </sheetViews>
  <sheetFormatPr baseColWidth="10" defaultRowHeight="12.75" x14ac:dyDescent="0.2"/>
  <cols>
    <col min="1" max="1" width="1.7109375" style="19" customWidth="1"/>
    <col min="2" max="2" width="26.85546875" style="19" customWidth="1"/>
    <col min="3" max="12" width="14.28515625" style="19" customWidth="1"/>
    <col min="13" max="13" width="2.7109375" style="19" customWidth="1"/>
    <col min="14" max="252" width="11.42578125" style="19"/>
    <col min="253" max="253" width="16.5703125" style="19" customWidth="1"/>
    <col min="254" max="508" width="11.42578125" style="19"/>
    <col min="509" max="509" width="16.5703125" style="19" customWidth="1"/>
    <col min="510" max="764" width="11.42578125" style="19"/>
    <col min="765" max="765" width="16.5703125" style="19" customWidth="1"/>
    <col min="766" max="1020" width="11.42578125" style="19"/>
    <col min="1021" max="1021" width="16.5703125" style="19" customWidth="1"/>
    <col min="1022" max="1276" width="11.42578125" style="19"/>
    <col min="1277" max="1277" width="16.5703125" style="19" customWidth="1"/>
    <col min="1278" max="1532" width="11.42578125" style="19"/>
    <col min="1533" max="1533" width="16.5703125" style="19" customWidth="1"/>
    <col min="1534" max="1788" width="11.42578125" style="19"/>
    <col min="1789" max="1789" width="16.5703125" style="19" customWidth="1"/>
    <col min="1790" max="2044" width="11.42578125" style="19"/>
    <col min="2045" max="2045" width="16.5703125" style="19" customWidth="1"/>
    <col min="2046" max="2300" width="11.42578125" style="19"/>
    <col min="2301" max="2301" width="16.5703125" style="19" customWidth="1"/>
    <col min="2302" max="2556" width="11.42578125" style="19"/>
    <col min="2557" max="2557" width="16.5703125" style="19" customWidth="1"/>
    <col min="2558" max="2812" width="11.42578125" style="19"/>
    <col min="2813" max="2813" width="16.5703125" style="19" customWidth="1"/>
    <col min="2814" max="3068" width="11.42578125" style="19"/>
    <col min="3069" max="3069" width="16.5703125" style="19" customWidth="1"/>
    <col min="3070" max="3324" width="11.42578125" style="19"/>
    <col min="3325" max="3325" width="16.5703125" style="19" customWidth="1"/>
    <col min="3326" max="3580" width="11.42578125" style="19"/>
    <col min="3581" max="3581" width="16.5703125" style="19" customWidth="1"/>
    <col min="3582" max="3836" width="11.42578125" style="19"/>
    <col min="3837" max="3837" width="16.5703125" style="19" customWidth="1"/>
    <col min="3838" max="4092" width="11.42578125" style="19"/>
    <col min="4093" max="4093" width="16.5703125" style="19" customWidth="1"/>
    <col min="4094" max="4348" width="11.42578125" style="19"/>
    <col min="4349" max="4349" width="16.5703125" style="19" customWidth="1"/>
    <col min="4350" max="4604" width="11.42578125" style="19"/>
    <col min="4605" max="4605" width="16.5703125" style="19" customWidth="1"/>
    <col min="4606" max="4860" width="11.42578125" style="19"/>
    <col min="4861" max="4861" width="16.5703125" style="19" customWidth="1"/>
    <col min="4862" max="5116" width="11.42578125" style="19"/>
    <col min="5117" max="5117" width="16.5703125" style="19" customWidth="1"/>
    <col min="5118" max="5372" width="11.42578125" style="19"/>
    <col min="5373" max="5373" width="16.5703125" style="19" customWidth="1"/>
    <col min="5374" max="5628" width="11.42578125" style="19"/>
    <col min="5629" max="5629" width="16.5703125" style="19" customWidth="1"/>
    <col min="5630" max="5884" width="11.42578125" style="19"/>
    <col min="5885" max="5885" width="16.5703125" style="19" customWidth="1"/>
    <col min="5886" max="6140" width="11.42578125" style="19"/>
    <col min="6141" max="6141" width="16.5703125" style="19" customWidth="1"/>
    <col min="6142" max="6396" width="11.42578125" style="19"/>
    <col min="6397" max="6397" width="16.5703125" style="19" customWidth="1"/>
    <col min="6398" max="6652" width="11.42578125" style="19"/>
    <col min="6653" max="6653" width="16.5703125" style="19" customWidth="1"/>
    <col min="6654" max="6908" width="11.42578125" style="19"/>
    <col min="6909" max="6909" width="16.5703125" style="19" customWidth="1"/>
    <col min="6910" max="7164" width="11.42578125" style="19"/>
    <col min="7165" max="7165" width="16.5703125" style="19" customWidth="1"/>
    <col min="7166" max="7420" width="11.42578125" style="19"/>
    <col min="7421" max="7421" width="16.5703125" style="19" customWidth="1"/>
    <col min="7422" max="7676" width="11.42578125" style="19"/>
    <col min="7677" max="7677" width="16.5703125" style="19" customWidth="1"/>
    <col min="7678" max="7932" width="11.42578125" style="19"/>
    <col min="7933" max="7933" width="16.5703125" style="19" customWidth="1"/>
    <col min="7934" max="8188" width="11.42578125" style="19"/>
    <col min="8189" max="8189" width="16.5703125" style="19" customWidth="1"/>
    <col min="8190" max="8444" width="11.42578125" style="19"/>
    <col min="8445" max="8445" width="16.5703125" style="19" customWidth="1"/>
    <col min="8446" max="8700" width="11.42578125" style="19"/>
    <col min="8701" max="8701" width="16.5703125" style="19" customWidth="1"/>
    <col min="8702" max="8956" width="11.42578125" style="19"/>
    <col min="8957" max="8957" width="16.5703125" style="19" customWidth="1"/>
    <col min="8958" max="9212" width="11.42578125" style="19"/>
    <col min="9213" max="9213" width="16.5703125" style="19" customWidth="1"/>
    <col min="9214" max="9468" width="11.42578125" style="19"/>
    <col min="9469" max="9469" width="16.5703125" style="19" customWidth="1"/>
    <col min="9470" max="9724" width="11.42578125" style="19"/>
    <col min="9725" max="9725" width="16.5703125" style="19" customWidth="1"/>
    <col min="9726" max="9980" width="11.42578125" style="19"/>
    <col min="9981" max="9981" width="16.5703125" style="19" customWidth="1"/>
    <col min="9982" max="10236" width="11.42578125" style="19"/>
    <col min="10237" max="10237" width="16.5703125" style="19" customWidth="1"/>
    <col min="10238" max="10492" width="11.42578125" style="19"/>
    <col min="10493" max="10493" width="16.5703125" style="19" customWidth="1"/>
    <col min="10494" max="10748" width="11.42578125" style="19"/>
    <col min="10749" max="10749" width="16.5703125" style="19" customWidth="1"/>
    <col min="10750" max="11004" width="11.42578125" style="19"/>
    <col min="11005" max="11005" width="16.5703125" style="19" customWidth="1"/>
    <col min="11006" max="11260" width="11.42578125" style="19"/>
    <col min="11261" max="11261" width="16.5703125" style="19" customWidth="1"/>
    <col min="11262" max="11516" width="11.42578125" style="19"/>
    <col min="11517" max="11517" width="16.5703125" style="19" customWidth="1"/>
    <col min="11518" max="11772" width="11.42578125" style="19"/>
    <col min="11773" max="11773" width="16.5703125" style="19" customWidth="1"/>
    <col min="11774" max="12028" width="11.42578125" style="19"/>
    <col min="12029" max="12029" width="16.5703125" style="19" customWidth="1"/>
    <col min="12030" max="12284" width="11.42578125" style="19"/>
    <col min="12285" max="12285" width="16.5703125" style="19" customWidth="1"/>
    <col min="12286" max="12540" width="11.42578125" style="19"/>
    <col min="12541" max="12541" width="16.5703125" style="19" customWidth="1"/>
    <col min="12542" max="12796" width="11.42578125" style="19"/>
    <col min="12797" max="12797" width="16.5703125" style="19" customWidth="1"/>
    <col min="12798" max="13052" width="11.42578125" style="19"/>
    <col min="13053" max="13053" width="16.5703125" style="19" customWidth="1"/>
    <col min="13054" max="13308" width="11.42578125" style="19"/>
    <col min="13309" max="13309" width="16.5703125" style="19" customWidth="1"/>
    <col min="13310" max="13564" width="11.42578125" style="19"/>
    <col min="13565" max="13565" width="16.5703125" style="19" customWidth="1"/>
    <col min="13566" max="13820" width="11.42578125" style="19"/>
    <col min="13821" max="13821" width="16.5703125" style="19" customWidth="1"/>
    <col min="13822" max="14076" width="11.42578125" style="19"/>
    <col min="14077" max="14077" width="16.5703125" style="19" customWidth="1"/>
    <col min="14078" max="14332" width="11.42578125" style="19"/>
    <col min="14333" max="14333" width="16.5703125" style="19" customWidth="1"/>
    <col min="14334" max="14588" width="11.42578125" style="19"/>
    <col min="14589" max="14589" width="16.5703125" style="19" customWidth="1"/>
    <col min="14590" max="14844" width="11.42578125" style="19"/>
    <col min="14845" max="14845" width="16.5703125" style="19" customWidth="1"/>
    <col min="14846" max="15100" width="11.42578125" style="19"/>
    <col min="15101" max="15101" width="16.5703125" style="19" customWidth="1"/>
    <col min="15102" max="15356" width="11.42578125" style="19"/>
    <col min="15357" max="15357" width="16.5703125" style="19" customWidth="1"/>
    <col min="15358" max="15612" width="11.42578125" style="19"/>
    <col min="15613" max="15613" width="16.5703125" style="19" customWidth="1"/>
    <col min="15614" max="15868" width="11.42578125" style="19"/>
    <col min="15869" max="15869" width="16.5703125" style="19" customWidth="1"/>
    <col min="15870" max="16124" width="11.42578125" style="19"/>
    <col min="16125" max="16125" width="16.5703125" style="19" customWidth="1"/>
    <col min="16126" max="16384" width="11.42578125" style="19"/>
  </cols>
  <sheetData>
    <row r="2" spans="2:14" ht="15.75" x14ac:dyDescent="0.25">
      <c r="B2" s="90" t="s">
        <v>255</v>
      </c>
      <c r="G2" s="701"/>
      <c r="N2" s="53" t="s">
        <v>188</v>
      </c>
    </row>
    <row r="3" spans="2:14" ht="15" x14ac:dyDescent="0.2">
      <c r="B3" s="358" t="s">
        <v>238</v>
      </c>
      <c r="C3" s="510"/>
      <c r="D3" s="510"/>
      <c r="E3" s="510"/>
      <c r="F3" s="510"/>
      <c r="G3" s="510"/>
      <c r="H3" s="510"/>
      <c r="I3" s="510"/>
      <c r="J3" s="510"/>
      <c r="K3" s="510"/>
      <c r="L3" s="510"/>
    </row>
    <row r="4" spans="2:14" ht="8.1" customHeight="1" x14ac:dyDescent="0.2">
      <c r="B4" s="21"/>
      <c r="C4" s="21"/>
      <c r="D4" s="21"/>
      <c r="E4" s="21"/>
      <c r="F4" s="21"/>
      <c r="G4" s="21"/>
      <c r="H4" s="21"/>
      <c r="I4" s="21"/>
      <c r="J4" s="21"/>
      <c r="K4" s="21"/>
      <c r="L4" s="21"/>
    </row>
    <row r="5" spans="2:14" ht="33" customHeight="1" x14ac:dyDescent="0.2">
      <c r="B5" s="349" t="s">
        <v>135</v>
      </c>
      <c r="C5" s="365">
        <v>2010</v>
      </c>
      <c r="D5" s="365">
        <v>2011</v>
      </c>
      <c r="E5" s="365">
        <v>2012</v>
      </c>
      <c r="F5" s="365">
        <v>2013</v>
      </c>
      <c r="G5" s="365">
        <v>2014</v>
      </c>
      <c r="H5" s="365">
        <v>2015</v>
      </c>
      <c r="I5" s="365">
        <v>2016</v>
      </c>
      <c r="J5" s="365">
        <v>2017</v>
      </c>
      <c r="K5" s="365" t="s">
        <v>472</v>
      </c>
      <c r="L5" s="365" t="s">
        <v>469</v>
      </c>
    </row>
    <row r="6" spans="2:14" ht="23.25" customHeight="1" x14ac:dyDescent="0.2">
      <c r="B6" s="356" t="s">
        <v>53</v>
      </c>
      <c r="C6" s="366">
        <f t="shared" ref="C6:L6" si="0">C12+C17+C19+C24+C27+C34+C39</f>
        <v>2949</v>
      </c>
      <c r="D6" s="366">
        <f t="shared" si="0"/>
        <v>3068</v>
      </c>
      <c r="E6" s="366">
        <f t="shared" si="0"/>
        <v>3170</v>
      </c>
      <c r="F6" s="366">
        <f t="shared" si="0"/>
        <v>3376</v>
      </c>
      <c r="G6" s="366">
        <f t="shared" si="0"/>
        <v>3527</v>
      </c>
      <c r="H6" s="366">
        <f t="shared" si="0"/>
        <v>3654</v>
      </c>
      <c r="I6" s="366">
        <f t="shared" si="0"/>
        <v>3796</v>
      </c>
      <c r="J6" s="366">
        <f t="shared" si="0"/>
        <v>3748</v>
      </c>
      <c r="K6" s="366">
        <f t="shared" si="0"/>
        <v>3700</v>
      </c>
      <c r="L6" s="366">
        <f t="shared" si="0"/>
        <v>3716</v>
      </c>
    </row>
    <row r="7" spans="2:14" ht="2.25" customHeight="1" thickBot="1" x14ac:dyDescent="0.25">
      <c r="B7" s="223"/>
      <c r="C7" s="236"/>
      <c r="D7" s="236"/>
      <c r="E7" s="236"/>
      <c r="F7" s="236"/>
      <c r="G7" s="236"/>
      <c r="H7" s="14"/>
      <c r="I7" s="236"/>
      <c r="J7" s="236"/>
      <c r="K7" s="236"/>
      <c r="L7" s="236"/>
    </row>
    <row r="8" spans="2:14" ht="2.25" customHeight="1" thickBot="1" x14ac:dyDescent="0.25">
      <c r="B8" s="24"/>
      <c r="C8" s="14"/>
      <c r="D8" s="14"/>
      <c r="E8" s="14"/>
      <c r="F8" s="14"/>
      <c r="G8" s="14"/>
      <c r="H8" s="461"/>
      <c r="I8" s="14"/>
      <c r="J8" s="14"/>
      <c r="K8" s="14"/>
      <c r="L8" s="14"/>
    </row>
    <row r="9" spans="2:14" ht="24.95" customHeight="1" x14ac:dyDescent="0.2">
      <c r="B9" s="161" t="s">
        <v>66</v>
      </c>
      <c r="C9" s="165"/>
      <c r="D9" s="165"/>
      <c r="E9" s="165"/>
      <c r="F9" s="165"/>
      <c r="G9" s="165"/>
      <c r="H9" s="455"/>
      <c r="I9" s="165"/>
      <c r="J9" s="165"/>
      <c r="K9" s="165"/>
      <c r="L9" s="165"/>
    </row>
    <row r="10" spans="2:14" ht="24" customHeight="1" x14ac:dyDescent="0.2">
      <c r="B10" s="83" t="s">
        <v>68</v>
      </c>
      <c r="C10" s="868">
        <v>29</v>
      </c>
      <c r="D10" s="868">
        <v>30</v>
      </c>
      <c r="E10" s="868">
        <v>24</v>
      </c>
      <c r="F10" s="868">
        <v>24</v>
      </c>
      <c r="G10" s="868">
        <v>28</v>
      </c>
      <c r="H10" s="868">
        <v>49</v>
      </c>
      <c r="I10" s="868">
        <v>40</v>
      </c>
      <c r="J10" s="868">
        <v>50</v>
      </c>
      <c r="K10" s="868">
        <v>66</v>
      </c>
      <c r="L10" s="868">
        <v>48</v>
      </c>
    </row>
    <row r="11" spans="2:14" ht="24" customHeight="1" x14ac:dyDescent="0.2">
      <c r="B11" s="83" t="s">
        <v>32</v>
      </c>
      <c r="C11" s="865">
        <v>146</v>
      </c>
      <c r="D11" s="865">
        <v>164</v>
      </c>
      <c r="E11" s="865">
        <v>128</v>
      </c>
      <c r="F11" s="865">
        <v>143</v>
      </c>
      <c r="G11" s="865">
        <v>137</v>
      </c>
      <c r="H11" s="865">
        <v>134</v>
      </c>
      <c r="I11" s="865">
        <v>136</v>
      </c>
      <c r="J11" s="865">
        <v>110</v>
      </c>
      <c r="K11" s="865">
        <v>113</v>
      </c>
      <c r="L11" s="865">
        <v>117</v>
      </c>
    </row>
    <row r="12" spans="2:14" ht="27" customHeight="1" x14ac:dyDescent="0.2">
      <c r="B12" s="91" t="s">
        <v>205</v>
      </c>
      <c r="C12" s="867">
        <f>SUM(C10:C11)</f>
        <v>175</v>
      </c>
      <c r="D12" s="867">
        <f t="shared" ref="D12:L12" si="1">SUM(D10:D11)</f>
        <v>194</v>
      </c>
      <c r="E12" s="867">
        <f t="shared" si="1"/>
        <v>152</v>
      </c>
      <c r="F12" s="867">
        <f t="shared" si="1"/>
        <v>167</v>
      </c>
      <c r="G12" s="867">
        <f t="shared" si="1"/>
        <v>165</v>
      </c>
      <c r="H12" s="867">
        <f t="shared" si="1"/>
        <v>183</v>
      </c>
      <c r="I12" s="867">
        <f t="shared" si="1"/>
        <v>176</v>
      </c>
      <c r="J12" s="867">
        <f t="shared" si="1"/>
        <v>160</v>
      </c>
      <c r="K12" s="867">
        <f t="shared" si="1"/>
        <v>179</v>
      </c>
      <c r="L12" s="867">
        <f t="shared" si="1"/>
        <v>165</v>
      </c>
    </row>
    <row r="13" spans="2:14" ht="6.95" customHeight="1" x14ac:dyDescent="0.2">
      <c r="B13" s="83"/>
      <c r="C13" s="98"/>
      <c r="D13" s="98"/>
      <c r="E13" s="98"/>
      <c r="F13" s="98"/>
      <c r="G13" s="98"/>
      <c r="H13" s="98"/>
      <c r="I13" s="98"/>
      <c r="J13" s="98"/>
      <c r="K13" s="98"/>
      <c r="L13" s="98"/>
    </row>
    <row r="14" spans="2:14" ht="24" customHeight="1" x14ac:dyDescent="0.2">
      <c r="B14" s="161" t="s">
        <v>69</v>
      </c>
      <c r="C14" s="372"/>
      <c r="D14" s="372"/>
      <c r="E14" s="372"/>
      <c r="F14" s="372"/>
      <c r="G14" s="372"/>
      <c r="H14" s="372"/>
      <c r="I14" s="372"/>
      <c r="J14" s="372"/>
      <c r="K14" s="372"/>
      <c r="L14" s="372"/>
    </row>
    <row r="15" spans="2:14" ht="24" customHeight="1" x14ac:dyDescent="0.2">
      <c r="B15" s="83" t="s">
        <v>87</v>
      </c>
      <c r="C15" s="98">
        <v>75</v>
      </c>
      <c r="D15" s="98">
        <v>89</v>
      </c>
      <c r="E15" s="98">
        <v>90</v>
      </c>
      <c r="F15" s="98">
        <v>95</v>
      </c>
      <c r="G15" s="98">
        <v>105</v>
      </c>
      <c r="H15" s="98">
        <v>114</v>
      </c>
      <c r="I15" s="98">
        <v>102</v>
      </c>
      <c r="J15" s="98">
        <v>68</v>
      </c>
      <c r="K15" s="98">
        <v>80</v>
      </c>
      <c r="L15" s="98">
        <v>85</v>
      </c>
    </row>
    <row r="16" spans="2:14" ht="24" customHeight="1" x14ac:dyDescent="0.2">
      <c r="B16" s="83" t="s">
        <v>88</v>
      </c>
      <c r="C16" s="98">
        <v>533</v>
      </c>
      <c r="D16" s="98">
        <v>569</v>
      </c>
      <c r="E16" s="98">
        <v>602</v>
      </c>
      <c r="F16" s="98">
        <v>600</v>
      </c>
      <c r="G16" s="98">
        <v>603</v>
      </c>
      <c r="H16" s="98">
        <v>628</v>
      </c>
      <c r="I16" s="98">
        <v>662</v>
      </c>
      <c r="J16" s="98">
        <v>664</v>
      </c>
      <c r="K16" s="98">
        <v>643</v>
      </c>
      <c r="L16" s="98">
        <v>656</v>
      </c>
    </row>
    <row r="17" spans="2:12" ht="24" customHeight="1" x14ac:dyDescent="0.2">
      <c r="B17" s="91" t="s">
        <v>205</v>
      </c>
      <c r="C17" s="373">
        <f>SUM(C15:C16)</f>
        <v>608</v>
      </c>
      <c r="D17" s="373">
        <f t="shared" ref="D17:K17" si="2">SUM(D15:D16)</f>
        <v>658</v>
      </c>
      <c r="E17" s="373">
        <f t="shared" si="2"/>
        <v>692</v>
      </c>
      <c r="F17" s="373">
        <f t="shared" si="2"/>
        <v>695</v>
      </c>
      <c r="G17" s="373">
        <f t="shared" si="2"/>
        <v>708</v>
      </c>
      <c r="H17" s="373">
        <f t="shared" si="2"/>
        <v>742</v>
      </c>
      <c r="I17" s="373">
        <f t="shared" si="2"/>
        <v>764</v>
      </c>
      <c r="J17" s="373">
        <f t="shared" si="2"/>
        <v>732</v>
      </c>
      <c r="K17" s="373">
        <f t="shared" si="2"/>
        <v>723</v>
      </c>
      <c r="L17" s="373">
        <f t="shared" ref="L17" si="3">SUM(L15:L16)</f>
        <v>741</v>
      </c>
    </row>
    <row r="18" spans="2:12" ht="6.95" customHeight="1" x14ac:dyDescent="0.2">
      <c r="B18" s="83"/>
      <c r="C18" s="98"/>
      <c r="D18" s="98"/>
      <c r="E18" s="98"/>
      <c r="F18" s="98"/>
      <c r="G18" s="98"/>
      <c r="H18" s="98"/>
      <c r="I18" s="98"/>
      <c r="J18" s="98"/>
      <c r="K18" s="98"/>
      <c r="L18" s="98"/>
    </row>
    <row r="19" spans="2:12" ht="24" customHeight="1" x14ac:dyDescent="0.2">
      <c r="B19" s="161" t="s">
        <v>237</v>
      </c>
      <c r="C19" s="159">
        <v>337</v>
      </c>
      <c r="D19" s="159">
        <v>299</v>
      </c>
      <c r="E19" s="159">
        <v>286</v>
      </c>
      <c r="F19" s="159">
        <v>296</v>
      </c>
      <c r="G19" s="159">
        <v>331</v>
      </c>
      <c r="H19" s="159">
        <v>313</v>
      </c>
      <c r="I19" s="159">
        <v>344</v>
      </c>
      <c r="J19" s="159">
        <v>368</v>
      </c>
      <c r="K19" s="159">
        <v>391</v>
      </c>
      <c r="L19" s="159">
        <v>371</v>
      </c>
    </row>
    <row r="20" spans="2:12" s="27" customFormat="1" ht="24" customHeight="1" x14ac:dyDescent="0.2">
      <c r="B20" s="92"/>
      <c r="C20" s="140"/>
      <c r="D20" s="140"/>
      <c r="E20" s="140"/>
      <c r="F20" s="140"/>
      <c r="G20" s="140"/>
      <c r="H20" s="140"/>
      <c r="I20" s="140"/>
      <c r="J20" s="140"/>
      <c r="K20" s="140"/>
      <c r="L20" s="140"/>
    </row>
    <row r="21" spans="2:12" ht="24" customHeight="1" x14ac:dyDescent="0.2">
      <c r="B21" s="161" t="s">
        <v>72</v>
      </c>
      <c r="C21" s="372"/>
      <c r="D21" s="372"/>
      <c r="E21" s="372"/>
      <c r="F21" s="372"/>
      <c r="G21" s="372"/>
      <c r="H21" s="372"/>
      <c r="I21" s="372"/>
      <c r="J21" s="372"/>
      <c r="K21" s="372"/>
      <c r="L21" s="372"/>
    </row>
    <row r="22" spans="2:12" ht="24" customHeight="1" x14ac:dyDescent="0.2">
      <c r="B22" s="83" t="s">
        <v>89</v>
      </c>
      <c r="C22" s="98">
        <v>79</v>
      </c>
      <c r="D22" s="98">
        <v>94</v>
      </c>
      <c r="E22" s="98">
        <v>93</v>
      </c>
      <c r="F22" s="98">
        <v>83</v>
      </c>
      <c r="G22" s="98">
        <v>77</v>
      </c>
      <c r="H22" s="98">
        <v>78</v>
      </c>
      <c r="I22" s="98">
        <v>90</v>
      </c>
      <c r="J22" s="98">
        <v>103</v>
      </c>
      <c r="K22" s="98">
        <v>89</v>
      </c>
      <c r="L22" s="98">
        <v>81</v>
      </c>
    </row>
    <row r="23" spans="2:12" ht="24" customHeight="1" x14ac:dyDescent="0.2">
      <c r="B23" s="83" t="s">
        <v>90</v>
      </c>
      <c r="C23" s="98">
        <v>9</v>
      </c>
      <c r="D23" s="98">
        <v>9</v>
      </c>
      <c r="E23" s="98">
        <v>11</v>
      </c>
      <c r="F23" s="98">
        <v>10</v>
      </c>
      <c r="G23" s="98">
        <v>9</v>
      </c>
      <c r="H23" s="98">
        <v>7</v>
      </c>
      <c r="I23" s="98">
        <v>4</v>
      </c>
      <c r="J23" s="98">
        <v>7</v>
      </c>
      <c r="K23" s="98">
        <v>9</v>
      </c>
      <c r="L23" s="98">
        <v>9</v>
      </c>
    </row>
    <row r="24" spans="2:12" ht="24" customHeight="1" x14ac:dyDescent="0.2">
      <c r="B24" s="91" t="s">
        <v>205</v>
      </c>
      <c r="C24" s="373">
        <f>SUM(C22:C23)</f>
        <v>88</v>
      </c>
      <c r="D24" s="373">
        <f t="shared" ref="D24:I24" si="4">SUM(D22:D23)</f>
        <v>103</v>
      </c>
      <c r="E24" s="373">
        <f t="shared" si="4"/>
        <v>104</v>
      </c>
      <c r="F24" s="373">
        <f t="shared" si="4"/>
        <v>93</v>
      </c>
      <c r="G24" s="373">
        <f t="shared" si="4"/>
        <v>86</v>
      </c>
      <c r="H24" s="373">
        <f t="shared" si="4"/>
        <v>85</v>
      </c>
      <c r="I24" s="373">
        <f t="shared" si="4"/>
        <v>94</v>
      </c>
      <c r="J24" s="373">
        <f t="shared" ref="J24:K24" si="5">SUM(J22:J23)</f>
        <v>110</v>
      </c>
      <c r="K24" s="373">
        <f t="shared" si="5"/>
        <v>98</v>
      </c>
      <c r="L24" s="373">
        <f t="shared" ref="L24" si="6">SUM(L22:L23)</f>
        <v>90</v>
      </c>
    </row>
    <row r="25" spans="2:12" ht="6.95" customHeight="1" x14ac:dyDescent="0.2">
      <c r="B25" s="83"/>
      <c r="C25" s="98"/>
      <c r="D25" s="98"/>
      <c r="E25" s="98"/>
      <c r="F25" s="98"/>
      <c r="G25" s="98"/>
      <c r="H25" s="98"/>
      <c r="I25" s="98"/>
      <c r="J25" s="98"/>
      <c r="K25" s="98"/>
      <c r="L25" s="98"/>
    </row>
    <row r="26" spans="2:12" ht="24" customHeight="1" x14ac:dyDescent="0.2">
      <c r="B26" s="161" t="s">
        <v>256</v>
      </c>
      <c r="C26" s="372"/>
      <c r="D26" s="372"/>
      <c r="E26" s="372"/>
      <c r="F26" s="372"/>
      <c r="G26" s="372"/>
      <c r="H26" s="372"/>
      <c r="I26" s="372"/>
      <c r="J26" s="372"/>
      <c r="K26" s="372"/>
      <c r="L26" s="372"/>
    </row>
    <row r="27" spans="2:12" ht="24" customHeight="1" x14ac:dyDescent="0.2">
      <c r="B27" s="144" t="s">
        <v>104</v>
      </c>
      <c r="C27" s="394">
        <v>182</v>
      </c>
      <c r="D27" s="394">
        <v>185</v>
      </c>
      <c r="E27" s="394">
        <v>185</v>
      </c>
      <c r="F27" s="394">
        <v>170</v>
      </c>
      <c r="G27" s="394">
        <v>180</v>
      </c>
      <c r="H27" s="394">
        <v>214</v>
      </c>
      <c r="I27" s="394">
        <v>222</v>
      </c>
      <c r="J27" s="394">
        <v>235</v>
      </c>
      <c r="K27" s="394">
        <v>265</v>
      </c>
      <c r="L27" s="394">
        <v>275</v>
      </c>
    </row>
    <row r="28" spans="2:12" ht="6.95" customHeight="1" x14ac:dyDescent="0.2">
      <c r="B28" s="83"/>
      <c r="C28" s="367"/>
      <c r="D28" s="367"/>
      <c r="E28" s="367"/>
      <c r="F28" s="367"/>
      <c r="G28" s="367"/>
      <c r="H28" s="367"/>
      <c r="I28" s="367"/>
      <c r="J28" s="367"/>
      <c r="K28" s="367"/>
      <c r="L28" s="367"/>
    </row>
    <row r="29" spans="2:12" ht="24" customHeight="1" x14ac:dyDescent="0.2">
      <c r="B29" s="161" t="s">
        <v>75</v>
      </c>
      <c r="C29" s="372"/>
      <c r="D29" s="372"/>
      <c r="E29" s="372"/>
      <c r="F29" s="372"/>
      <c r="G29" s="372"/>
      <c r="H29" s="372"/>
      <c r="I29" s="372"/>
      <c r="J29" s="372"/>
      <c r="K29" s="372"/>
      <c r="L29" s="372"/>
    </row>
    <row r="30" spans="2:12" ht="24" customHeight="1" x14ac:dyDescent="0.2">
      <c r="B30" s="83" t="s">
        <v>91</v>
      </c>
      <c r="C30" s="367">
        <v>1383</v>
      </c>
      <c r="D30" s="367">
        <v>1441</v>
      </c>
      <c r="E30" s="367">
        <v>1547</v>
      </c>
      <c r="F30" s="367">
        <v>1746</v>
      </c>
      <c r="G30" s="367">
        <v>1845</v>
      </c>
      <c r="H30" s="367">
        <v>1910</v>
      </c>
      <c r="I30" s="367">
        <v>1992</v>
      </c>
      <c r="J30" s="367">
        <v>1918</v>
      </c>
      <c r="K30" s="367">
        <v>1808</v>
      </c>
      <c r="L30" s="367">
        <v>1833</v>
      </c>
    </row>
    <row r="31" spans="2:12" ht="24" customHeight="1" x14ac:dyDescent="0.2">
      <c r="B31" s="83" t="s">
        <v>92</v>
      </c>
      <c r="C31" s="367">
        <v>5</v>
      </c>
      <c r="D31" s="367">
        <v>6</v>
      </c>
      <c r="E31" s="367">
        <v>7</v>
      </c>
      <c r="F31" s="367">
        <v>8</v>
      </c>
      <c r="G31" s="367">
        <v>9</v>
      </c>
      <c r="H31" s="367">
        <v>9</v>
      </c>
      <c r="I31" s="367">
        <v>4</v>
      </c>
      <c r="J31" s="367">
        <v>9</v>
      </c>
      <c r="K31" s="367">
        <v>10</v>
      </c>
      <c r="L31" s="367">
        <v>11</v>
      </c>
    </row>
    <row r="32" spans="2:12" ht="24" customHeight="1" x14ac:dyDescent="0.2">
      <c r="B32" s="83" t="s">
        <v>93</v>
      </c>
      <c r="C32" s="367">
        <v>112</v>
      </c>
      <c r="D32" s="367">
        <v>118</v>
      </c>
      <c r="E32" s="367">
        <v>131</v>
      </c>
      <c r="F32" s="367">
        <v>121</v>
      </c>
      <c r="G32" s="367">
        <v>123</v>
      </c>
      <c r="H32" s="367">
        <v>116</v>
      </c>
      <c r="I32" s="367">
        <v>122</v>
      </c>
      <c r="J32" s="367">
        <v>128</v>
      </c>
      <c r="K32" s="367">
        <v>133</v>
      </c>
      <c r="L32" s="367">
        <v>135</v>
      </c>
    </row>
    <row r="33" spans="2:12" ht="24" customHeight="1" x14ac:dyDescent="0.2">
      <c r="B33" s="83" t="s">
        <v>94</v>
      </c>
      <c r="C33" s="367">
        <v>26</v>
      </c>
      <c r="D33" s="367">
        <v>32</v>
      </c>
      <c r="E33" s="367">
        <v>31</v>
      </c>
      <c r="F33" s="367">
        <v>31</v>
      </c>
      <c r="G33" s="367">
        <v>33</v>
      </c>
      <c r="H33" s="367">
        <v>34</v>
      </c>
      <c r="I33" s="367">
        <v>30</v>
      </c>
      <c r="J33" s="367">
        <v>32</v>
      </c>
      <c r="K33" s="367">
        <v>34</v>
      </c>
      <c r="L33" s="367">
        <v>34</v>
      </c>
    </row>
    <row r="34" spans="2:12" ht="24" customHeight="1" x14ac:dyDescent="0.2">
      <c r="B34" s="91" t="s">
        <v>205</v>
      </c>
      <c r="C34" s="368">
        <f>SUM(C30:C33)</f>
        <v>1526</v>
      </c>
      <c r="D34" s="368">
        <f t="shared" ref="D34:K34" si="7">SUM(D30:D33)</f>
        <v>1597</v>
      </c>
      <c r="E34" s="368">
        <f t="shared" si="7"/>
        <v>1716</v>
      </c>
      <c r="F34" s="368">
        <f t="shared" si="7"/>
        <v>1906</v>
      </c>
      <c r="G34" s="368">
        <f t="shared" si="7"/>
        <v>2010</v>
      </c>
      <c r="H34" s="368">
        <f t="shared" si="7"/>
        <v>2069</v>
      </c>
      <c r="I34" s="368">
        <f t="shared" si="7"/>
        <v>2148</v>
      </c>
      <c r="J34" s="368">
        <f t="shared" si="7"/>
        <v>2087</v>
      </c>
      <c r="K34" s="368">
        <f t="shared" si="7"/>
        <v>1985</v>
      </c>
      <c r="L34" s="368">
        <f t="shared" ref="L34" si="8">SUM(L30:L33)</f>
        <v>2013</v>
      </c>
    </row>
    <row r="35" spans="2:12" ht="6.95" customHeight="1" x14ac:dyDescent="0.2">
      <c r="B35" s="83"/>
      <c r="C35" s="92"/>
      <c r="D35" s="92"/>
      <c r="E35" s="92"/>
      <c r="F35" s="92"/>
      <c r="G35" s="92"/>
      <c r="H35" s="92"/>
      <c r="I35" s="92"/>
      <c r="J35" s="92"/>
      <c r="K35" s="92"/>
      <c r="L35" s="92"/>
    </row>
    <row r="36" spans="2:12" ht="24" customHeight="1" x14ac:dyDescent="0.2">
      <c r="B36" s="161" t="s">
        <v>79</v>
      </c>
      <c r="C36" s="372"/>
      <c r="D36" s="372"/>
      <c r="E36" s="372"/>
      <c r="F36" s="372"/>
      <c r="G36" s="372"/>
      <c r="H36" s="372"/>
      <c r="I36" s="372"/>
      <c r="J36" s="372"/>
      <c r="K36" s="372"/>
      <c r="L36" s="372"/>
    </row>
    <row r="37" spans="2:12" ht="24" customHeight="1" x14ac:dyDescent="0.2">
      <c r="B37" s="83" t="s">
        <v>95</v>
      </c>
      <c r="C37" s="98">
        <v>32</v>
      </c>
      <c r="D37" s="98">
        <v>30</v>
      </c>
      <c r="E37" s="98">
        <v>33</v>
      </c>
      <c r="F37" s="98">
        <v>35</v>
      </c>
      <c r="G37" s="98">
        <v>32</v>
      </c>
      <c r="H37" s="98">
        <v>30</v>
      </c>
      <c r="I37" s="98">
        <v>30</v>
      </c>
      <c r="J37" s="98">
        <v>32</v>
      </c>
      <c r="K37" s="98">
        <v>35</v>
      </c>
      <c r="L37" s="98">
        <v>37</v>
      </c>
    </row>
    <row r="38" spans="2:12" ht="24" customHeight="1" x14ac:dyDescent="0.2">
      <c r="B38" s="83" t="s">
        <v>424</v>
      </c>
      <c r="C38" s="98">
        <v>1</v>
      </c>
      <c r="D38" s="98">
        <v>2</v>
      </c>
      <c r="E38" s="98">
        <v>2</v>
      </c>
      <c r="F38" s="98">
        <v>14</v>
      </c>
      <c r="G38" s="98">
        <v>15</v>
      </c>
      <c r="H38" s="98">
        <v>18</v>
      </c>
      <c r="I38" s="98">
        <v>18</v>
      </c>
      <c r="J38" s="98">
        <v>24</v>
      </c>
      <c r="K38" s="98">
        <v>24</v>
      </c>
      <c r="L38" s="98">
        <v>24</v>
      </c>
    </row>
    <row r="39" spans="2:12" ht="24" customHeight="1" x14ac:dyDescent="0.2">
      <c r="B39" s="91" t="s">
        <v>205</v>
      </c>
      <c r="C39" s="373">
        <f>SUM(C37:C38)</f>
        <v>33</v>
      </c>
      <c r="D39" s="373">
        <f t="shared" ref="D39:I39" si="9">SUM(D37:D38)</f>
        <v>32</v>
      </c>
      <c r="E39" s="373">
        <f t="shared" si="9"/>
        <v>35</v>
      </c>
      <c r="F39" s="373">
        <f t="shared" si="9"/>
        <v>49</v>
      </c>
      <c r="G39" s="373">
        <f t="shared" si="9"/>
        <v>47</v>
      </c>
      <c r="H39" s="373">
        <f t="shared" si="9"/>
        <v>48</v>
      </c>
      <c r="I39" s="373">
        <f t="shared" si="9"/>
        <v>48</v>
      </c>
      <c r="J39" s="373">
        <f t="shared" ref="J39:K39" si="10">SUM(J37:J38)</f>
        <v>56</v>
      </c>
      <c r="K39" s="373">
        <f t="shared" si="10"/>
        <v>59</v>
      </c>
      <c r="L39" s="373">
        <f t="shared" ref="L39" si="11">SUM(L37:L38)</f>
        <v>61</v>
      </c>
    </row>
    <row r="40" spans="2:12" ht="6.75" customHeight="1" thickBot="1" x14ac:dyDescent="0.25">
      <c r="B40" s="232"/>
      <c r="C40" s="233"/>
      <c r="D40" s="233"/>
      <c r="E40" s="233"/>
      <c r="F40" s="233"/>
      <c r="G40" s="233"/>
      <c r="H40" s="88"/>
      <c r="I40" s="233"/>
      <c r="J40" s="233"/>
      <c r="K40" s="233"/>
      <c r="L40" s="233"/>
    </row>
    <row r="41" spans="2:12" ht="4.5" customHeight="1" x14ac:dyDescent="0.2">
      <c r="B41" s="25"/>
      <c r="C41" s="99"/>
      <c r="D41" s="99"/>
      <c r="E41" s="99"/>
      <c r="F41" s="99"/>
      <c r="G41" s="99"/>
      <c r="H41" s="454"/>
      <c r="I41" s="99"/>
      <c r="J41" s="99"/>
      <c r="K41" s="99"/>
      <c r="L41" s="99"/>
    </row>
    <row r="42" spans="2:12" ht="33.75" customHeight="1" x14ac:dyDescent="0.2">
      <c r="B42" s="1023" t="s">
        <v>420</v>
      </c>
      <c r="C42" s="1023"/>
      <c r="D42" s="1023"/>
      <c r="E42" s="1023"/>
      <c r="F42" s="1023"/>
      <c r="G42" s="1023"/>
      <c r="H42" s="435"/>
      <c r="I42" s="700"/>
      <c r="J42" s="715"/>
      <c r="K42" s="725"/>
      <c r="L42" s="762"/>
    </row>
    <row r="43" spans="2:12" ht="15.75" customHeight="1" x14ac:dyDescent="0.2">
      <c r="B43" s="76" t="s">
        <v>314</v>
      </c>
    </row>
    <row r="44" spans="2:12" ht="16.5" customHeight="1" x14ac:dyDescent="0.2">
      <c r="B44" s="76" t="s">
        <v>313</v>
      </c>
    </row>
    <row r="45" spans="2:12" ht="14.1" customHeight="1" x14ac:dyDescent="0.2">
      <c r="B45" s="76" t="s">
        <v>347</v>
      </c>
    </row>
    <row r="46" spans="2:12" ht="14.1" customHeight="1" x14ac:dyDescent="0.2">
      <c r="B46" s="13" t="s">
        <v>293</v>
      </c>
    </row>
    <row r="48" spans="2:12" x14ac:dyDescent="0.2">
      <c r="B48" s="26"/>
    </row>
  </sheetData>
  <customSheetViews>
    <customSheetView guid="{C6DB9338-125F-4216-B781-9736B7EB9E61}" scale="130" showPageBreaks="1" showGridLines="0" printArea="1" view="pageBreakPreview" topLeftCell="A19">
      <selection activeCell="H37" sqref="H3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42:G42"/>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4" orientation="portrait" r:id="rId2"/>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0000FF"/>
  </sheetPr>
  <dimension ref="A2:N46"/>
  <sheetViews>
    <sheetView showGridLines="0" view="pageBreakPreview" zoomScale="90" zoomScaleNormal="100" zoomScaleSheetLayoutView="90" workbookViewId="0">
      <selection activeCell="I11" sqref="I11"/>
    </sheetView>
  </sheetViews>
  <sheetFormatPr baseColWidth="10" defaultRowHeight="12.75" x14ac:dyDescent="0.2"/>
  <cols>
    <col min="1" max="1" width="1.7109375" style="19" customWidth="1"/>
    <col min="2" max="2" width="25" style="19" customWidth="1"/>
    <col min="3" max="7" width="14.28515625" style="19" customWidth="1"/>
    <col min="8" max="12" width="12.7109375" style="19" customWidth="1"/>
    <col min="13" max="13" width="2.7109375" style="19" customWidth="1"/>
    <col min="14" max="253" width="11.42578125" style="19"/>
    <col min="254" max="254" width="18.85546875" style="19" customWidth="1"/>
    <col min="255" max="509" width="11.42578125" style="19"/>
    <col min="510" max="510" width="18.85546875" style="19" customWidth="1"/>
    <col min="511" max="765" width="11.42578125" style="19"/>
    <col min="766" max="766" width="18.85546875" style="19" customWidth="1"/>
    <col min="767" max="1021" width="11.42578125" style="19"/>
    <col min="1022" max="1022" width="18.85546875" style="19" customWidth="1"/>
    <col min="1023" max="1277" width="11.42578125" style="19"/>
    <col min="1278" max="1278" width="18.85546875" style="19" customWidth="1"/>
    <col min="1279" max="1533" width="11.42578125" style="19"/>
    <col min="1534" max="1534" width="18.85546875" style="19" customWidth="1"/>
    <col min="1535" max="1789" width="11.42578125" style="19"/>
    <col min="1790" max="1790" width="18.85546875" style="19" customWidth="1"/>
    <col min="1791" max="2045" width="11.42578125" style="19"/>
    <col min="2046" max="2046" width="18.85546875" style="19" customWidth="1"/>
    <col min="2047" max="2301" width="11.42578125" style="19"/>
    <col min="2302" max="2302" width="18.85546875" style="19" customWidth="1"/>
    <col min="2303" max="2557" width="11.42578125" style="19"/>
    <col min="2558" max="2558" width="18.85546875" style="19" customWidth="1"/>
    <col min="2559" max="2813" width="11.42578125" style="19"/>
    <col min="2814" max="2814" width="18.85546875" style="19" customWidth="1"/>
    <col min="2815" max="3069" width="11.42578125" style="19"/>
    <col min="3070" max="3070" width="18.85546875" style="19" customWidth="1"/>
    <col min="3071" max="3325" width="11.42578125" style="19"/>
    <col min="3326" max="3326" width="18.85546875" style="19" customWidth="1"/>
    <col min="3327" max="3581" width="11.42578125" style="19"/>
    <col min="3582" max="3582" width="18.85546875" style="19" customWidth="1"/>
    <col min="3583" max="3837" width="11.42578125" style="19"/>
    <col min="3838" max="3838" width="18.85546875" style="19" customWidth="1"/>
    <col min="3839" max="4093" width="11.42578125" style="19"/>
    <col min="4094" max="4094" width="18.85546875" style="19" customWidth="1"/>
    <col min="4095" max="4349" width="11.42578125" style="19"/>
    <col min="4350" max="4350" width="18.85546875" style="19" customWidth="1"/>
    <col min="4351" max="4605" width="11.42578125" style="19"/>
    <col min="4606" max="4606" width="18.85546875" style="19" customWidth="1"/>
    <col min="4607" max="4861" width="11.42578125" style="19"/>
    <col min="4862" max="4862" width="18.85546875" style="19" customWidth="1"/>
    <col min="4863" max="5117" width="11.42578125" style="19"/>
    <col min="5118" max="5118" width="18.85546875" style="19" customWidth="1"/>
    <col min="5119" max="5373" width="11.42578125" style="19"/>
    <col min="5374" max="5374" width="18.85546875" style="19" customWidth="1"/>
    <col min="5375" max="5629" width="11.42578125" style="19"/>
    <col min="5630" max="5630" width="18.85546875" style="19" customWidth="1"/>
    <col min="5631" max="5885" width="11.42578125" style="19"/>
    <col min="5886" max="5886" width="18.85546875" style="19" customWidth="1"/>
    <col min="5887" max="6141" width="11.42578125" style="19"/>
    <col min="6142" max="6142" width="18.85546875" style="19" customWidth="1"/>
    <col min="6143" max="6397" width="11.42578125" style="19"/>
    <col min="6398" max="6398" width="18.85546875" style="19" customWidth="1"/>
    <col min="6399" max="6653" width="11.42578125" style="19"/>
    <col min="6654" max="6654" width="18.85546875" style="19" customWidth="1"/>
    <col min="6655" max="6909" width="11.42578125" style="19"/>
    <col min="6910" max="6910" width="18.85546875" style="19" customWidth="1"/>
    <col min="6911" max="7165" width="11.42578125" style="19"/>
    <col min="7166" max="7166" width="18.85546875" style="19" customWidth="1"/>
    <col min="7167" max="7421" width="11.42578125" style="19"/>
    <col min="7422" max="7422" width="18.85546875" style="19" customWidth="1"/>
    <col min="7423" max="7677" width="11.42578125" style="19"/>
    <col min="7678" max="7678" width="18.85546875" style="19" customWidth="1"/>
    <col min="7679" max="7933" width="11.42578125" style="19"/>
    <col min="7934" max="7934" width="18.85546875" style="19" customWidth="1"/>
    <col min="7935" max="8189" width="11.42578125" style="19"/>
    <col min="8190" max="8190" width="18.85546875" style="19" customWidth="1"/>
    <col min="8191" max="8445" width="11.42578125" style="19"/>
    <col min="8446" max="8446" width="18.85546875" style="19" customWidth="1"/>
    <col min="8447" max="8701" width="11.42578125" style="19"/>
    <col min="8702" max="8702" width="18.85546875" style="19" customWidth="1"/>
    <col min="8703" max="8957" width="11.42578125" style="19"/>
    <col min="8958" max="8958" width="18.85546875" style="19" customWidth="1"/>
    <col min="8959" max="9213" width="11.42578125" style="19"/>
    <col min="9214" max="9214" width="18.85546875" style="19" customWidth="1"/>
    <col min="9215" max="9469" width="11.42578125" style="19"/>
    <col min="9470" max="9470" width="18.85546875" style="19" customWidth="1"/>
    <col min="9471" max="9725" width="11.42578125" style="19"/>
    <col min="9726" max="9726" width="18.85546875" style="19" customWidth="1"/>
    <col min="9727" max="9981" width="11.42578125" style="19"/>
    <col min="9982" max="9982" width="18.85546875" style="19" customWidth="1"/>
    <col min="9983" max="10237" width="11.42578125" style="19"/>
    <col min="10238" max="10238" width="18.85546875" style="19" customWidth="1"/>
    <col min="10239" max="10493" width="11.42578125" style="19"/>
    <col min="10494" max="10494" width="18.85546875" style="19" customWidth="1"/>
    <col min="10495" max="10749" width="11.42578125" style="19"/>
    <col min="10750" max="10750" width="18.85546875" style="19" customWidth="1"/>
    <col min="10751" max="11005" width="11.42578125" style="19"/>
    <col min="11006" max="11006" width="18.85546875" style="19" customWidth="1"/>
    <col min="11007" max="11261" width="11.42578125" style="19"/>
    <col min="11262" max="11262" width="18.85546875" style="19" customWidth="1"/>
    <col min="11263" max="11517" width="11.42578125" style="19"/>
    <col min="11518" max="11518" width="18.85546875" style="19" customWidth="1"/>
    <col min="11519" max="11773" width="11.42578125" style="19"/>
    <col min="11774" max="11774" width="18.85546875" style="19" customWidth="1"/>
    <col min="11775" max="12029" width="11.42578125" style="19"/>
    <col min="12030" max="12030" width="18.85546875" style="19" customWidth="1"/>
    <col min="12031" max="12285" width="11.42578125" style="19"/>
    <col min="12286" max="12286" width="18.85546875" style="19" customWidth="1"/>
    <col min="12287" max="12541" width="11.42578125" style="19"/>
    <col min="12542" max="12542" width="18.85546875" style="19" customWidth="1"/>
    <col min="12543" max="12797" width="11.42578125" style="19"/>
    <col min="12798" max="12798" width="18.85546875" style="19" customWidth="1"/>
    <col min="12799" max="13053" width="11.42578125" style="19"/>
    <col min="13054" max="13054" width="18.85546875" style="19" customWidth="1"/>
    <col min="13055" max="13309" width="11.42578125" style="19"/>
    <col min="13310" max="13310" width="18.85546875" style="19" customWidth="1"/>
    <col min="13311" max="13565" width="11.42578125" style="19"/>
    <col min="13566" max="13566" width="18.85546875" style="19" customWidth="1"/>
    <col min="13567" max="13821" width="11.42578125" style="19"/>
    <col min="13822" max="13822" width="18.85546875" style="19" customWidth="1"/>
    <col min="13823" max="14077" width="11.42578125" style="19"/>
    <col min="14078" max="14078" width="18.85546875" style="19" customWidth="1"/>
    <col min="14079" max="14333" width="11.42578125" style="19"/>
    <col min="14334" max="14334" width="18.85546875" style="19" customWidth="1"/>
    <col min="14335" max="14589" width="11.42578125" style="19"/>
    <col min="14590" max="14590" width="18.85546875" style="19" customWidth="1"/>
    <col min="14591" max="14845" width="11.42578125" style="19"/>
    <col min="14846" max="14846" width="18.85546875" style="19" customWidth="1"/>
    <col min="14847" max="15101" width="11.42578125" style="19"/>
    <col min="15102" max="15102" width="18.85546875" style="19" customWidth="1"/>
    <col min="15103" max="15357" width="11.42578125" style="19"/>
    <col min="15358" max="15358" width="18.85546875" style="19" customWidth="1"/>
    <col min="15359" max="15613" width="11.42578125" style="19"/>
    <col min="15614" max="15614" width="18.85546875" style="19" customWidth="1"/>
    <col min="15615" max="15869" width="11.42578125" style="19"/>
    <col min="15870" max="15870" width="18.85546875" style="19" customWidth="1"/>
    <col min="15871" max="16125" width="11.42578125" style="19"/>
    <col min="16126" max="16126" width="18.85546875" style="19" customWidth="1"/>
    <col min="16127" max="16384" width="11.42578125" style="19"/>
  </cols>
  <sheetData>
    <row r="2" spans="2:14" ht="15.75" x14ac:dyDescent="0.25">
      <c r="B2" s="90" t="s">
        <v>257</v>
      </c>
      <c r="G2" s="701"/>
      <c r="N2" s="53" t="s">
        <v>188</v>
      </c>
    </row>
    <row r="3" spans="2:14" ht="15" x14ac:dyDescent="0.2">
      <c r="B3" s="358" t="s">
        <v>238</v>
      </c>
      <c r="C3" s="27"/>
      <c r="D3" s="27"/>
      <c r="E3" s="27"/>
      <c r="F3" s="27"/>
      <c r="G3" s="27"/>
      <c r="H3" s="27"/>
      <c r="I3" s="27"/>
      <c r="J3" s="27"/>
      <c r="K3" s="27"/>
      <c r="L3" s="27"/>
    </row>
    <row r="4" spans="2:14" ht="8.1" customHeight="1" x14ac:dyDescent="0.2"/>
    <row r="5" spans="2:14" ht="30" customHeight="1" x14ac:dyDescent="0.2">
      <c r="B5" s="349" t="s">
        <v>135</v>
      </c>
      <c r="C5" s="365">
        <v>2010</v>
      </c>
      <c r="D5" s="365">
        <v>2011</v>
      </c>
      <c r="E5" s="365">
        <v>2012</v>
      </c>
      <c r="F5" s="365">
        <v>2013</v>
      </c>
      <c r="G5" s="365">
        <v>2014</v>
      </c>
      <c r="H5" s="365">
        <v>2015</v>
      </c>
      <c r="I5" s="365">
        <v>2016</v>
      </c>
      <c r="J5" s="365">
        <v>2017</v>
      </c>
      <c r="K5" s="365" t="s">
        <v>472</v>
      </c>
      <c r="L5" s="365" t="s">
        <v>469</v>
      </c>
    </row>
    <row r="6" spans="2:14" ht="22.5" customHeight="1" x14ac:dyDescent="0.2">
      <c r="B6" s="356" t="s">
        <v>53</v>
      </c>
      <c r="C6" s="395">
        <f t="shared" ref="C6:L6" si="0">C12+C17+C19+C24+C27+C34+C39</f>
        <v>723</v>
      </c>
      <c r="D6" s="395">
        <f t="shared" si="0"/>
        <v>768</v>
      </c>
      <c r="E6" s="395">
        <f t="shared" si="0"/>
        <v>853</v>
      </c>
      <c r="F6" s="395">
        <f t="shared" si="0"/>
        <v>1001</v>
      </c>
      <c r="G6" s="395">
        <f t="shared" si="0"/>
        <v>1069</v>
      </c>
      <c r="H6" s="395">
        <f t="shared" si="0"/>
        <v>801</v>
      </c>
      <c r="I6" s="395">
        <f t="shared" si="0"/>
        <v>975</v>
      </c>
      <c r="J6" s="395">
        <f t="shared" si="0"/>
        <v>1013</v>
      </c>
      <c r="K6" s="395">
        <f t="shared" si="0"/>
        <v>974</v>
      </c>
      <c r="L6" s="395">
        <f t="shared" si="0"/>
        <v>1022</v>
      </c>
    </row>
    <row r="7" spans="2:14" ht="3" customHeight="1" thickBot="1" x14ac:dyDescent="0.25">
      <c r="B7" s="223"/>
      <c r="C7" s="223"/>
      <c r="D7" s="223"/>
      <c r="E7" s="223"/>
      <c r="F7" s="223"/>
      <c r="G7" s="223"/>
      <c r="H7" s="223"/>
      <c r="I7" s="223"/>
      <c r="J7" s="223"/>
      <c r="K7" s="223"/>
      <c r="L7" s="223"/>
    </row>
    <row r="8" spans="2:14" ht="2.25" customHeight="1" thickBot="1" x14ac:dyDescent="0.25">
      <c r="B8" s="103"/>
      <c r="C8" s="103"/>
      <c r="D8" s="103"/>
      <c r="E8" s="103"/>
      <c r="F8" s="103"/>
      <c r="G8" s="103"/>
      <c r="H8" s="103"/>
      <c r="I8" s="103"/>
      <c r="J8" s="103"/>
      <c r="K8" s="103"/>
      <c r="L8" s="103"/>
    </row>
    <row r="9" spans="2:14" ht="24.95" customHeight="1" x14ac:dyDescent="0.2">
      <c r="B9" s="161" t="s">
        <v>66</v>
      </c>
      <c r="C9" s="165"/>
      <c r="D9" s="165"/>
      <c r="E9" s="165"/>
      <c r="F9" s="165"/>
      <c r="G9" s="165"/>
      <c r="H9" s="455"/>
      <c r="I9" s="165"/>
      <c r="J9" s="165"/>
      <c r="K9" s="165"/>
      <c r="L9" s="165"/>
    </row>
    <row r="10" spans="2:14" ht="24" customHeight="1" x14ac:dyDescent="0.2">
      <c r="B10" s="83" t="s">
        <v>68</v>
      </c>
      <c r="C10" s="868">
        <v>7</v>
      </c>
      <c r="D10" s="868">
        <v>8</v>
      </c>
      <c r="E10" s="868">
        <v>10</v>
      </c>
      <c r="F10" s="868">
        <v>7</v>
      </c>
      <c r="G10" s="868">
        <v>7</v>
      </c>
      <c r="H10" s="868">
        <v>9</v>
      </c>
      <c r="I10" s="868">
        <v>15</v>
      </c>
      <c r="J10" s="868">
        <v>21</v>
      </c>
      <c r="K10" s="868">
        <v>7</v>
      </c>
      <c r="L10" s="868">
        <v>6</v>
      </c>
    </row>
    <row r="11" spans="2:14" ht="24" customHeight="1" x14ac:dyDescent="0.2">
      <c r="B11" s="83" t="s">
        <v>32</v>
      </c>
      <c r="C11" s="865">
        <v>15</v>
      </c>
      <c r="D11" s="865">
        <v>30</v>
      </c>
      <c r="E11" s="865">
        <v>9</v>
      </c>
      <c r="F11" s="865">
        <v>11</v>
      </c>
      <c r="G11" s="865">
        <v>7</v>
      </c>
      <c r="H11" s="865">
        <v>7</v>
      </c>
      <c r="I11" s="865">
        <v>12</v>
      </c>
      <c r="J11" s="865">
        <v>4</v>
      </c>
      <c r="K11" s="865">
        <v>6</v>
      </c>
      <c r="L11" s="865">
        <v>7</v>
      </c>
    </row>
    <row r="12" spans="2:14" ht="27" customHeight="1" x14ac:dyDescent="0.2">
      <c r="B12" s="91" t="s">
        <v>205</v>
      </c>
      <c r="C12" s="867">
        <f>SUM(C10:C11)</f>
        <v>22</v>
      </c>
      <c r="D12" s="867">
        <f t="shared" ref="D12:L12" si="1">SUM(D10:D11)</f>
        <v>38</v>
      </c>
      <c r="E12" s="867">
        <f t="shared" si="1"/>
        <v>19</v>
      </c>
      <c r="F12" s="867">
        <f t="shared" si="1"/>
        <v>18</v>
      </c>
      <c r="G12" s="867">
        <f t="shared" si="1"/>
        <v>14</v>
      </c>
      <c r="H12" s="867">
        <f t="shared" si="1"/>
        <v>16</v>
      </c>
      <c r="I12" s="867">
        <f t="shared" si="1"/>
        <v>27</v>
      </c>
      <c r="J12" s="867">
        <f t="shared" si="1"/>
        <v>25</v>
      </c>
      <c r="K12" s="867">
        <f t="shared" si="1"/>
        <v>13</v>
      </c>
      <c r="L12" s="867">
        <f t="shared" si="1"/>
        <v>13</v>
      </c>
    </row>
    <row r="13" spans="2:14" ht="6.95" customHeight="1" x14ac:dyDescent="0.2">
      <c r="B13" s="83"/>
      <c r="C13" s="98"/>
      <c r="D13" s="98"/>
      <c r="E13" s="98"/>
      <c r="F13" s="98"/>
      <c r="G13" s="98"/>
      <c r="H13" s="98"/>
      <c r="I13" s="98"/>
      <c r="J13" s="98"/>
      <c r="K13" s="98"/>
      <c r="L13" s="98"/>
    </row>
    <row r="14" spans="2:14" ht="24" customHeight="1" x14ac:dyDescent="0.2">
      <c r="B14" s="161" t="s">
        <v>69</v>
      </c>
      <c r="C14" s="372"/>
      <c r="D14" s="372"/>
      <c r="E14" s="372"/>
      <c r="F14" s="372"/>
      <c r="G14" s="372"/>
      <c r="H14" s="372"/>
      <c r="I14" s="372"/>
      <c r="J14" s="372"/>
      <c r="K14" s="372"/>
      <c r="L14" s="372"/>
    </row>
    <row r="15" spans="2:14" ht="24" customHeight="1" x14ac:dyDescent="0.2">
      <c r="B15" s="83" t="s">
        <v>70</v>
      </c>
      <c r="C15" s="98">
        <v>0</v>
      </c>
      <c r="D15" s="98">
        <v>0</v>
      </c>
      <c r="E15" s="98">
        <v>0</v>
      </c>
      <c r="F15" s="98">
        <v>0</v>
      </c>
      <c r="G15" s="98">
        <v>0</v>
      </c>
      <c r="H15" s="98">
        <v>0</v>
      </c>
      <c r="I15" s="98">
        <v>0</v>
      </c>
      <c r="J15" s="98">
        <v>1</v>
      </c>
      <c r="K15" s="98">
        <v>0</v>
      </c>
      <c r="L15" s="98">
        <v>0</v>
      </c>
    </row>
    <row r="16" spans="2:14" ht="24" customHeight="1" x14ac:dyDescent="0.2">
      <c r="B16" s="83" t="s">
        <v>71</v>
      </c>
      <c r="C16" s="98">
        <v>38</v>
      </c>
      <c r="D16" s="98">
        <v>55</v>
      </c>
      <c r="E16" s="98">
        <v>71</v>
      </c>
      <c r="F16" s="98">
        <v>54</v>
      </c>
      <c r="G16" s="98">
        <v>30</v>
      </c>
      <c r="H16" s="98">
        <v>59</v>
      </c>
      <c r="I16" s="98">
        <v>126</v>
      </c>
      <c r="J16" s="98">
        <v>73</v>
      </c>
      <c r="K16" s="98">
        <v>60</v>
      </c>
      <c r="L16" s="98">
        <v>65</v>
      </c>
    </row>
    <row r="17" spans="1:12" ht="24" customHeight="1" x14ac:dyDescent="0.2">
      <c r="B17" s="91" t="s">
        <v>205</v>
      </c>
      <c r="C17" s="373">
        <f>SUM(C15:C16)</f>
        <v>38</v>
      </c>
      <c r="D17" s="373">
        <f t="shared" ref="D17:K17" si="2">SUM(D15:D16)</f>
        <v>55</v>
      </c>
      <c r="E17" s="373">
        <f t="shared" si="2"/>
        <v>71</v>
      </c>
      <c r="F17" s="373">
        <f t="shared" si="2"/>
        <v>54</v>
      </c>
      <c r="G17" s="373">
        <f t="shared" si="2"/>
        <v>30</v>
      </c>
      <c r="H17" s="373">
        <f t="shared" si="2"/>
        <v>59</v>
      </c>
      <c r="I17" s="373">
        <f t="shared" si="2"/>
        <v>126</v>
      </c>
      <c r="J17" s="373">
        <f t="shared" si="2"/>
        <v>74</v>
      </c>
      <c r="K17" s="373">
        <f t="shared" si="2"/>
        <v>60</v>
      </c>
      <c r="L17" s="373">
        <f t="shared" ref="L17" si="3">SUM(L15:L16)</f>
        <v>65</v>
      </c>
    </row>
    <row r="18" spans="1:12" ht="6.95" customHeight="1" x14ac:dyDescent="0.2">
      <c r="B18" s="83"/>
      <c r="C18" s="98"/>
      <c r="D18" s="98"/>
      <c r="E18" s="98"/>
      <c r="F18" s="98"/>
      <c r="G18" s="98"/>
      <c r="H18" s="98"/>
      <c r="I18" s="98"/>
      <c r="J18" s="98"/>
      <c r="K18" s="98"/>
      <c r="L18" s="98"/>
    </row>
    <row r="19" spans="1:12" ht="24" customHeight="1" x14ac:dyDescent="0.2">
      <c r="B19" s="161" t="s">
        <v>237</v>
      </c>
      <c r="C19" s="161">
        <v>2</v>
      </c>
      <c r="D19" s="161">
        <v>2</v>
      </c>
      <c r="E19" s="161">
        <v>3</v>
      </c>
      <c r="F19" s="161">
        <v>3</v>
      </c>
      <c r="G19" s="161">
        <v>1</v>
      </c>
      <c r="H19" s="161">
        <v>4</v>
      </c>
      <c r="I19" s="161">
        <v>6</v>
      </c>
      <c r="J19" s="161">
        <v>2</v>
      </c>
      <c r="K19" s="161">
        <v>1</v>
      </c>
      <c r="L19" s="161">
        <v>1</v>
      </c>
    </row>
    <row r="20" spans="1:12" s="27" customFormat="1" ht="24" customHeight="1" x14ac:dyDescent="0.2">
      <c r="B20" s="92"/>
      <c r="C20" s="92"/>
      <c r="D20" s="92"/>
      <c r="E20" s="92"/>
      <c r="F20" s="92"/>
      <c r="G20" s="92"/>
      <c r="H20" s="92"/>
      <c r="I20" s="92"/>
      <c r="J20" s="92"/>
      <c r="K20" s="92"/>
      <c r="L20" s="92"/>
    </row>
    <row r="21" spans="1:12" ht="24" customHeight="1" x14ac:dyDescent="0.2">
      <c r="B21" s="161" t="s">
        <v>72</v>
      </c>
      <c r="C21" s="372"/>
      <c r="D21" s="372"/>
      <c r="E21" s="372"/>
      <c r="F21" s="372"/>
      <c r="G21" s="372"/>
      <c r="H21" s="372"/>
      <c r="I21" s="372"/>
      <c r="J21" s="372"/>
      <c r="K21" s="372"/>
      <c r="L21" s="372"/>
    </row>
    <row r="22" spans="1:12" ht="24" customHeight="1" x14ac:dyDescent="0.2">
      <c r="B22" s="83" t="s">
        <v>73</v>
      </c>
      <c r="C22" s="98">
        <v>41</v>
      </c>
      <c r="D22" s="98">
        <v>20</v>
      </c>
      <c r="E22" s="98">
        <v>28</v>
      </c>
      <c r="F22" s="98">
        <v>44</v>
      </c>
      <c r="G22" s="98">
        <v>36</v>
      </c>
      <c r="H22" s="98">
        <v>38</v>
      </c>
      <c r="I22" s="98">
        <v>48</v>
      </c>
      <c r="J22" s="98">
        <v>49</v>
      </c>
      <c r="K22" s="98">
        <v>30</v>
      </c>
      <c r="L22" s="98">
        <v>20</v>
      </c>
    </row>
    <row r="23" spans="1:12" ht="24" customHeight="1" x14ac:dyDescent="0.2">
      <c r="B23" s="83" t="s">
        <v>90</v>
      </c>
      <c r="C23" s="98">
        <v>0</v>
      </c>
      <c r="D23" s="98">
        <v>1</v>
      </c>
      <c r="E23" s="98">
        <v>1</v>
      </c>
      <c r="F23" s="98">
        <v>1</v>
      </c>
      <c r="G23" s="98">
        <v>0</v>
      </c>
      <c r="H23" s="98">
        <v>0</v>
      </c>
      <c r="I23" s="98">
        <v>0</v>
      </c>
      <c r="J23" s="98">
        <v>0</v>
      </c>
      <c r="K23" s="98">
        <v>0</v>
      </c>
      <c r="L23" s="98">
        <v>0</v>
      </c>
    </row>
    <row r="24" spans="1:12" ht="24" customHeight="1" x14ac:dyDescent="0.2">
      <c r="B24" s="91" t="s">
        <v>205</v>
      </c>
      <c r="C24" s="373">
        <f>SUM(C22:C23)</f>
        <v>41</v>
      </c>
      <c r="D24" s="373">
        <f t="shared" ref="D24:K24" si="4">SUM(D22:D23)</f>
        <v>21</v>
      </c>
      <c r="E24" s="373">
        <f t="shared" si="4"/>
        <v>29</v>
      </c>
      <c r="F24" s="373">
        <f t="shared" si="4"/>
        <v>45</v>
      </c>
      <c r="G24" s="373">
        <f t="shared" si="4"/>
        <v>36</v>
      </c>
      <c r="H24" s="373">
        <f t="shared" si="4"/>
        <v>38</v>
      </c>
      <c r="I24" s="373">
        <f t="shared" si="4"/>
        <v>48</v>
      </c>
      <c r="J24" s="373">
        <f t="shared" si="4"/>
        <v>49</v>
      </c>
      <c r="K24" s="373">
        <f t="shared" si="4"/>
        <v>30</v>
      </c>
      <c r="L24" s="373">
        <f t="shared" ref="L24" si="5">SUM(L22:L23)</f>
        <v>20</v>
      </c>
    </row>
    <row r="25" spans="1:12" ht="6.95" customHeight="1" x14ac:dyDescent="0.2">
      <c r="B25" s="83"/>
      <c r="C25" s="98"/>
      <c r="D25" s="98"/>
      <c r="E25" s="98"/>
      <c r="F25" s="98"/>
      <c r="G25" s="98"/>
      <c r="H25" s="98"/>
      <c r="I25" s="98"/>
      <c r="J25" s="98"/>
      <c r="K25" s="98"/>
      <c r="L25" s="98"/>
    </row>
    <row r="26" spans="1:12" ht="24" customHeight="1" x14ac:dyDescent="0.2">
      <c r="B26" s="161" t="s">
        <v>256</v>
      </c>
      <c r="C26" s="372"/>
      <c r="D26" s="372"/>
      <c r="E26" s="372"/>
      <c r="F26" s="372"/>
      <c r="G26" s="372"/>
      <c r="H26" s="372"/>
      <c r="I26" s="372"/>
      <c r="J26" s="372"/>
      <c r="K26" s="372"/>
      <c r="L26" s="372"/>
    </row>
    <row r="27" spans="1:12" ht="24" customHeight="1" x14ac:dyDescent="0.2">
      <c r="A27" s="52"/>
      <c r="B27" s="144" t="s">
        <v>96</v>
      </c>
      <c r="C27" s="394">
        <v>167</v>
      </c>
      <c r="D27" s="394">
        <v>204</v>
      </c>
      <c r="E27" s="394">
        <v>188</v>
      </c>
      <c r="F27" s="394">
        <v>142</v>
      </c>
      <c r="G27" s="394">
        <v>204</v>
      </c>
      <c r="H27" s="394">
        <v>224</v>
      </c>
      <c r="I27" s="394">
        <v>224</v>
      </c>
      <c r="J27" s="394">
        <v>262</v>
      </c>
      <c r="K27" s="394">
        <v>270</v>
      </c>
      <c r="L27" s="394">
        <v>280</v>
      </c>
    </row>
    <row r="28" spans="1:12" ht="6.95" customHeight="1" x14ac:dyDescent="0.2">
      <c r="A28" s="52"/>
      <c r="B28" s="144"/>
      <c r="C28" s="394"/>
      <c r="D28" s="394"/>
      <c r="E28" s="394"/>
      <c r="F28" s="394"/>
      <c r="G28" s="394"/>
      <c r="H28" s="394"/>
      <c r="I28" s="394"/>
      <c r="J28" s="394"/>
      <c r="K28" s="394"/>
      <c r="L28" s="394"/>
    </row>
    <row r="29" spans="1:12" ht="24" customHeight="1" x14ac:dyDescent="0.2">
      <c r="B29" s="161" t="s">
        <v>75</v>
      </c>
      <c r="C29" s="372"/>
      <c r="D29" s="372"/>
      <c r="E29" s="372"/>
      <c r="F29" s="372"/>
      <c r="G29" s="372"/>
      <c r="H29" s="372"/>
      <c r="I29" s="372"/>
      <c r="J29" s="372"/>
      <c r="K29" s="372"/>
      <c r="L29" s="372"/>
    </row>
    <row r="30" spans="1:12" ht="24" customHeight="1" x14ac:dyDescent="0.2">
      <c r="B30" s="83" t="s">
        <v>76</v>
      </c>
      <c r="C30" s="98">
        <v>326</v>
      </c>
      <c r="D30" s="98">
        <v>320</v>
      </c>
      <c r="E30" s="98">
        <v>406</v>
      </c>
      <c r="F30" s="98">
        <v>619</v>
      </c>
      <c r="G30" s="98">
        <v>671</v>
      </c>
      <c r="H30" s="98">
        <v>347</v>
      </c>
      <c r="I30" s="98">
        <v>420</v>
      </c>
      <c r="J30" s="98">
        <v>470</v>
      </c>
      <c r="K30" s="98">
        <v>460</v>
      </c>
      <c r="L30" s="98">
        <v>500</v>
      </c>
    </row>
    <row r="31" spans="1:12" ht="24" customHeight="1" x14ac:dyDescent="0.2">
      <c r="B31" s="83" t="s">
        <v>82</v>
      </c>
      <c r="C31" s="98">
        <v>40</v>
      </c>
      <c r="D31" s="98">
        <v>30</v>
      </c>
      <c r="E31" s="98">
        <v>35</v>
      </c>
      <c r="F31" s="98">
        <v>29</v>
      </c>
      <c r="G31" s="98">
        <v>20</v>
      </c>
      <c r="H31" s="98">
        <v>17</v>
      </c>
      <c r="I31" s="98">
        <v>22</v>
      </c>
      <c r="J31" s="98">
        <v>20</v>
      </c>
      <c r="K31" s="98">
        <v>22</v>
      </c>
      <c r="L31" s="98">
        <v>25</v>
      </c>
    </row>
    <row r="32" spans="1:12" ht="24" customHeight="1" x14ac:dyDescent="0.2">
      <c r="B32" s="83" t="s">
        <v>84</v>
      </c>
      <c r="C32" s="98">
        <v>50</v>
      </c>
      <c r="D32" s="98">
        <v>52</v>
      </c>
      <c r="E32" s="98">
        <v>61</v>
      </c>
      <c r="F32" s="98">
        <v>51</v>
      </c>
      <c r="G32" s="98">
        <v>50</v>
      </c>
      <c r="H32" s="98">
        <v>44</v>
      </c>
      <c r="I32" s="98">
        <v>52</v>
      </c>
      <c r="J32" s="98">
        <v>47</v>
      </c>
      <c r="K32" s="98">
        <v>50</v>
      </c>
      <c r="L32" s="98">
        <v>50</v>
      </c>
    </row>
    <row r="33" spans="2:12" ht="24" customHeight="1" x14ac:dyDescent="0.2">
      <c r="B33" s="83" t="s">
        <v>83</v>
      </c>
      <c r="C33" s="98">
        <v>26</v>
      </c>
      <c r="D33" s="98">
        <v>32</v>
      </c>
      <c r="E33" s="98">
        <v>31</v>
      </c>
      <c r="F33" s="98">
        <v>31</v>
      </c>
      <c r="G33" s="98">
        <v>33</v>
      </c>
      <c r="H33" s="98">
        <v>34</v>
      </c>
      <c r="I33" s="98">
        <v>30</v>
      </c>
      <c r="J33" s="98">
        <v>32</v>
      </c>
      <c r="K33" s="98">
        <v>34</v>
      </c>
      <c r="L33" s="98">
        <v>34</v>
      </c>
    </row>
    <row r="34" spans="2:12" ht="24" customHeight="1" x14ac:dyDescent="0.2">
      <c r="B34" s="91" t="s">
        <v>205</v>
      </c>
      <c r="C34" s="373">
        <f>SUM(C30:C33)</f>
        <v>442</v>
      </c>
      <c r="D34" s="373">
        <f t="shared" ref="D34:K34" si="6">SUM(D30:D33)</f>
        <v>434</v>
      </c>
      <c r="E34" s="373">
        <f t="shared" si="6"/>
        <v>533</v>
      </c>
      <c r="F34" s="373">
        <f t="shared" si="6"/>
        <v>730</v>
      </c>
      <c r="G34" s="373">
        <f t="shared" si="6"/>
        <v>774</v>
      </c>
      <c r="H34" s="373">
        <f t="shared" si="6"/>
        <v>442</v>
      </c>
      <c r="I34" s="373">
        <f t="shared" si="6"/>
        <v>524</v>
      </c>
      <c r="J34" s="373">
        <f t="shared" si="6"/>
        <v>569</v>
      </c>
      <c r="K34" s="373">
        <f t="shared" si="6"/>
        <v>566</v>
      </c>
      <c r="L34" s="373">
        <f t="shared" ref="L34" si="7">SUM(L30:L33)</f>
        <v>609</v>
      </c>
    </row>
    <row r="35" spans="2:12" ht="6.95" customHeight="1" x14ac:dyDescent="0.2">
      <c r="B35" s="83"/>
      <c r="C35" s="98"/>
      <c r="D35" s="98"/>
      <c r="E35" s="98"/>
      <c r="F35" s="98"/>
      <c r="G35" s="98"/>
      <c r="H35" s="98"/>
      <c r="I35" s="98"/>
      <c r="J35" s="98"/>
      <c r="K35" s="98"/>
      <c r="L35" s="98"/>
    </row>
    <row r="36" spans="2:12" ht="24" customHeight="1" x14ac:dyDescent="0.2">
      <c r="B36" s="161" t="s">
        <v>79</v>
      </c>
      <c r="C36" s="372"/>
      <c r="D36" s="372"/>
      <c r="E36" s="372"/>
      <c r="F36" s="372"/>
      <c r="G36" s="372"/>
      <c r="H36" s="372"/>
      <c r="I36" s="372"/>
      <c r="J36" s="372"/>
      <c r="K36" s="372"/>
      <c r="L36" s="372"/>
    </row>
    <row r="37" spans="2:12" ht="24" customHeight="1" x14ac:dyDescent="0.2">
      <c r="B37" s="83" t="s">
        <v>80</v>
      </c>
      <c r="C37" s="98">
        <v>9</v>
      </c>
      <c r="D37" s="98">
        <v>13</v>
      </c>
      <c r="E37" s="98">
        <v>9</v>
      </c>
      <c r="F37" s="98">
        <v>8</v>
      </c>
      <c r="G37" s="98">
        <v>9</v>
      </c>
      <c r="H37" s="98">
        <v>11</v>
      </c>
      <c r="I37" s="98">
        <v>16</v>
      </c>
      <c r="J37" s="98">
        <v>28</v>
      </c>
      <c r="K37" s="98">
        <v>30</v>
      </c>
      <c r="L37" s="98">
        <v>30</v>
      </c>
    </row>
    <row r="38" spans="2:12" ht="24" customHeight="1" x14ac:dyDescent="0.2">
      <c r="B38" s="83" t="s">
        <v>424</v>
      </c>
      <c r="C38" s="98">
        <v>2</v>
      </c>
      <c r="D38" s="98">
        <v>1</v>
      </c>
      <c r="E38" s="98">
        <v>1</v>
      </c>
      <c r="F38" s="98">
        <v>1</v>
      </c>
      <c r="G38" s="98">
        <v>1</v>
      </c>
      <c r="H38" s="98">
        <v>7</v>
      </c>
      <c r="I38" s="98">
        <v>4</v>
      </c>
      <c r="J38" s="98">
        <v>4</v>
      </c>
      <c r="K38" s="98">
        <v>4</v>
      </c>
      <c r="L38" s="98">
        <v>4</v>
      </c>
    </row>
    <row r="39" spans="2:12" ht="24" customHeight="1" x14ac:dyDescent="0.2">
      <c r="B39" s="91" t="s">
        <v>205</v>
      </c>
      <c r="C39" s="373">
        <f>SUM(C37:C38)</f>
        <v>11</v>
      </c>
      <c r="D39" s="373">
        <f t="shared" ref="D39:I39" si="8">SUM(D37:D38)</f>
        <v>14</v>
      </c>
      <c r="E39" s="373">
        <f t="shared" si="8"/>
        <v>10</v>
      </c>
      <c r="F39" s="373">
        <f t="shared" si="8"/>
        <v>9</v>
      </c>
      <c r="G39" s="373">
        <f t="shared" si="8"/>
        <v>10</v>
      </c>
      <c r="H39" s="373">
        <f t="shared" si="8"/>
        <v>18</v>
      </c>
      <c r="I39" s="373">
        <f t="shared" si="8"/>
        <v>20</v>
      </c>
      <c r="J39" s="373">
        <f t="shared" ref="J39:K39" si="9">SUM(J37:J38)</f>
        <v>32</v>
      </c>
      <c r="K39" s="373">
        <f t="shared" si="9"/>
        <v>34</v>
      </c>
      <c r="L39" s="373">
        <f t="shared" ref="L39" si="10">SUM(L37:L38)</f>
        <v>34</v>
      </c>
    </row>
    <row r="40" spans="2:12" ht="9" customHeight="1" thickBot="1" x14ac:dyDescent="0.25">
      <c r="B40" s="232"/>
      <c r="C40" s="237"/>
      <c r="D40" s="237"/>
      <c r="E40" s="237"/>
      <c r="F40" s="237"/>
      <c r="G40" s="233"/>
      <c r="H40" s="88"/>
      <c r="I40" s="233"/>
      <c r="J40" s="233"/>
      <c r="K40" s="233"/>
      <c r="L40" s="233"/>
    </row>
    <row r="41" spans="2:12" ht="3.75" customHeight="1" x14ac:dyDescent="0.2">
      <c r="B41" s="25"/>
      <c r="C41" s="97"/>
      <c r="D41" s="97"/>
      <c r="E41" s="97"/>
      <c r="F41" s="97"/>
      <c r="G41" s="99"/>
      <c r="H41" s="454"/>
      <c r="I41" s="99"/>
      <c r="J41" s="99"/>
      <c r="K41" s="99"/>
      <c r="L41" s="99"/>
    </row>
    <row r="42" spans="2:12" ht="30" customHeight="1" x14ac:dyDescent="0.2">
      <c r="B42" s="1023" t="s">
        <v>420</v>
      </c>
      <c r="C42" s="1023"/>
      <c r="D42" s="1023"/>
      <c r="E42" s="1023"/>
      <c r="F42" s="1023"/>
      <c r="G42" s="1023"/>
      <c r="H42" s="435"/>
      <c r="I42" s="700"/>
      <c r="J42" s="715"/>
      <c r="K42" s="727"/>
      <c r="L42" s="762"/>
    </row>
    <row r="43" spans="2:12" ht="14.1" customHeight="1" x14ac:dyDescent="0.2">
      <c r="B43" s="76" t="s">
        <v>314</v>
      </c>
      <c r="C43" s="98"/>
      <c r="D43" s="98"/>
      <c r="E43" s="98"/>
      <c r="F43" s="98"/>
      <c r="G43" s="98"/>
      <c r="H43" s="98"/>
      <c r="I43" s="98"/>
      <c r="J43" s="98"/>
      <c r="K43" s="98"/>
      <c r="L43" s="98"/>
    </row>
    <row r="44" spans="2:12" ht="14.1" customHeight="1" x14ac:dyDescent="0.2">
      <c r="B44" s="76" t="s">
        <v>313</v>
      </c>
    </row>
    <row r="45" spans="2:12" ht="14.1" customHeight="1" x14ac:dyDescent="0.2">
      <c r="B45" s="76" t="s">
        <v>347</v>
      </c>
    </row>
    <row r="46" spans="2:12" ht="14.1" customHeight="1" x14ac:dyDescent="0.2">
      <c r="B46" s="13" t="s">
        <v>293</v>
      </c>
    </row>
  </sheetData>
  <customSheetViews>
    <customSheetView guid="{C6DB9338-125F-4216-B781-9736B7EB9E61}" scale="130" showPageBreaks="1" showGridLines="0" printArea="1" view="pageBreakPreview" topLeftCell="A22">
      <selection activeCell="D37" sqref="D3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42:G42"/>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8" orientation="portrait"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0000FF"/>
  </sheetPr>
  <dimension ref="A1:X66"/>
  <sheetViews>
    <sheetView showGridLines="0" view="pageBreakPreview" zoomScale="80" zoomScaleNormal="100" zoomScaleSheetLayoutView="80" workbookViewId="0">
      <selection activeCell="F22" sqref="F22"/>
    </sheetView>
  </sheetViews>
  <sheetFormatPr baseColWidth="10" defaultColWidth="11.42578125" defaultRowHeight="12.75" x14ac:dyDescent="0.2"/>
  <cols>
    <col min="1" max="1" width="2.7109375" style="7" customWidth="1"/>
    <col min="2" max="2" width="11.7109375" style="7" customWidth="1"/>
    <col min="3" max="3" width="16.28515625" style="7" customWidth="1"/>
    <col min="4" max="11" width="16.7109375" style="7" customWidth="1"/>
    <col min="12" max="12" width="4" style="7" customWidth="1"/>
    <col min="13" max="16384" width="11.42578125" style="7"/>
  </cols>
  <sheetData>
    <row r="1" spans="2:24" ht="15.75" x14ac:dyDescent="0.25">
      <c r="B1" s="123" t="s">
        <v>573</v>
      </c>
      <c r="C1" s="124"/>
      <c r="D1" s="124"/>
      <c r="H1" s="514"/>
      <c r="I1" s="514"/>
      <c r="J1" s="514"/>
      <c r="K1" s="514"/>
      <c r="M1" s="55" t="s">
        <v>188</v>
      </c>
    </row>
    <row r="2" spans="2:24" ht="15" x14ac:dyDescent="0.2">
      <c r="B2" s="496" t="s">
        <v>222</v>
      </c>
      <c r="C2" s="124"/>
      <c r="D2" s="124"/>
    </row>
    <row r="3" spans="2:24" ht="8.1" customHeight="1" x14ac:dyDescent="0.2">
      <c r="B3" s="515"/>
      <c r="C3" s="515"/>
      <c r="D3" s="515"/>
    </row>
    <row r="4" spans="2:24" ht="20.100000000000001" customHeight="1" x14ac:dyDescent="0.2">
      <c r="B4" s="497" t="s">
        <v>6</v>
      </c>
      <c r="C4" s="520">
        <v>2002</v>
      </c>
      <c r="D4" s="520">
        <v>2003</v>
      </c>
      <c r="E4" s="520">
        <v>2004</v>
      </c>
      <c r="F4" s="520">
        <v>2005</v>
      </c>
      <c r="G4" s="520">
        <v>2006</v>
      </c>
      <c r="H4" s="521">
        <v>2007</v>
      </c>
      <c r="I4" s="520">
        <v>2008</v>
      </c>
      <c r="J4" s="520">
        <v>2009</v>
      </c>
      <c r="K4" s="520">
        <v>2010</v>
      </c>
    </row>
    <row r="5" spans="2:24" ht="9.9499999999999993" customHeight="1" thickBot="1" x14ac:dyDescent="0.25">
      <c r="B5" s="516"/>
      <c r="C5" s="516"/>
      <c r="D5" s="516"/>
      <c r="E5" s="516"/>
      <c r="F5" s="516"/>
      <c r="G5" s="516"/>
      <c r="H5" s="516"/>
      <c r="I5" s="516"/>
      <c r="J5" s="516"/>
      <c r="K5" s="516"/>
    </row>
    <row r="6" spans="2:24" ht="15.95" customHeight="1" x14ac:dyDescent="0.2">
      <c r="B6" s="499" t="s">
        <v>0</v>
      </c>
      <c r="C6" s="517">
        <v>725510</v>
      </c>
      <c r="D6" s="517">
        <v>746121</v>
      </c>
      <c r="E6" s="517">
        <v>754170</v>
      </c>
      <c r="F6" s="517">
        <v>765821</v>
      </c>
      <c r="G6" s="517">
        <v>786930</v>
      </c>
      <c r="H6" s="517">
        <v>833261</v>
      </c>
      <c r="I6" s="517">
        <v>832329</v>
      </c>
      <c r="J6" s="517">
        <v>809272</v>
      </c>
      <c r="K6" s="517">
        <v>831392</v>
      </c>
      <c r="L6" s="36"/>
      <c r="M6" s="36"/>
      <c r="N6" s="36"/>
      <c r="O6" s="36"/>
      <c r="P6" s="36"/>
      <c r="Q6" s="36"/>
      <c r="R6" s="36"/>
      <c r="S6" s="36"/>
      <c r="T6" s="36"/>
      <c r="U6" s="36"/>
      <c r="V6" s="36"/>
      <c r="W6" s="36"/>
      <c r="X6" s="36"/>
    </row>
    <row r="7" spans="2:24" ht="15.95" customHeight="1" x14ac:dyDescent="0.2">
      <c r="B7" s="502" t="s">
        <v>1</v>
      </c>
      <c r="C7" s="518">
        <v>1454466</v>
      </c>
      <c r="D7" s="518">
        <v>1486837</v>
      </c>
      <c r="E7" s="518">
        <v>1510966</v>
      </c>
      <c r="F7" s="518">
        <v>1514419</v>
      </c>
      <c r="G7" s="518">
        <v>1562619</v>
      </c>
      <c r="H7" s="518">
        <v>1639110</v>
      </c>
      <c r="I7" s="518">
        <v>1650912</v>
      </c>
      <c r="J7" s="518">
        <v>1627465</v>
      </c>
      <c r="K7" s="518">
        <v>1637170</v>
      </c>
      <c r="N7" s="36"/>
    </row>
    <row r="8" spans="2:24" ht="15.95" customHeight="1" x14ac:dyDescent="0.2">
      <c r="B8" s="499" t="s">
        <v>2</v>
      </c>
      <c r="C8" s="517">
        <v>2194068</v>
      </c>
      <c r="D8" s="517">
        <v>2247189</v>
      </c>
      <c r="E8" s="517">
        <v>2284470</v>
      </c>
      <c r="F8" s="517">
        <v>2287393</v>
      </c>
      <c r="G8" s="517">
        <v>2355750</v>
      </c>
      <c r="H8" s="517">
        <v>2470753</v>
      </c>
      <c r="I8" s="517">
        <v>2499301</v>
      </c>
      <c r="J8" s="517">
        <v>2467329</v>
      </c>
      <c r="K8" s="517">
        <v>2468018</v>
      </c>
    </row>
    <row r="9" spans="2:24" ht="15.95" customHeight="1" x14ac:dyDescent="0.2">
      <c r="B9" s="502" t="s">
        <v>3</v>
      </c>
      <c r="C9" s="518">
        <v>2913942</v>
      </c>
      <c r="D9" s="518">
        <v>3022604</v>
      </c>
      <c r="E9" s="518">
        <v>3056294</v>
      </c>
      <c r="F9" s="518">
        <v>3070313</v>
      </c>
      <c r="G9" s="518">
        <v>3161390</v>
      </c>
      <c r="H9" s="518">
        <v>3312464</v>
      </c>
      <c r="I9" s="518">
        <v>3353366</v>
      </c>
      <c r="J9" s="518">
        <v>3315352</v>
      </c>
      <c r="K9" s="518">
        <v>3302371</v>
      </c>
    </row>
    <row r="10" spans="2:24" ht="15.95" customHeight="1" x14ac:dyDescent="0.2">
      <c r="B10" s="499" t="s">
        <v>4</v>
      </c>
      <c r="C10" s="517">
        <v>3663267</v>
      </c>
      <c r="D10" s="517">
        <v>3828551</v>
      </c>
      <c r="E10" s="517">
        <v>3852072</v>
      </c>
      <c r="F10" s="517">
        <v>3866407</v>
      </c>
      <c r="G10" s="517">
        <v>3979946</v>
      </c>
      <c r="H10" s="517">
        <v>4175928</v>
      </c>
      <c r="I10" s="517">
        <v>4226722</v>
      </c>
      <c r="J10" s="517">
        <v>4191902</v>
      </c>
      <c r="K10" s="517">
        <v>4174718</v>
      </c>
    </row>
    <row r="11" spans="2:24" ht="15.95" customHeight="1" x14ac:dyDescent="0.2">
      <c r="B11" s="502" t="s">
        <v>5</v>
      </c>
      <c r="C11" s="518">
        <v>4451815</v>
      </c>
      <c r="D11" s="518">
        <v>4668762</v>
      </c>
      <c r="E11" s="518">
        <v>4673850</v>
      </c>
      <c r="F11" s="518">
        <v>4698064</v>
      </c>
      <c r="G11" s="518">
        <v>4821972</v>
      </c>
      <c r="H11" s="518">
        <v>5033810</v>
      </c>
      <c r="I11" s="518">
        <v>5139244</v>
      </c>
      <c r="J11" s="518">
        <v>5089444</v>
      </c>
      <c r="K11" s="518">
        <v>5081456</v>
      </c>
    </row>
    <row r="12" spans="2:24" ht="15.95" customHeight="1" x14ac:dyDescent="0.2">
      <c r="B12" s="499" t="s">
        <v>60</v>
      </c>
      <c r="C12" s="517">
        <v>5292915</v>
      </c>
      <c r="D12" s="517">
        <v>5561644</v>
      </c>
      <c r="E12" s="517">
        <v>5534308</v>
      </c>
      <c r="F12" s="517">
        <v>5585130</v>
      </c>
      <c r="G12" s="517">
        <v>5736097</v>
      </c>
      <c r="H12" s="517">
        <v>5944031</v>
      </c>
      <c r="I12" s="517">
        <v>6089650</v>
      </c>
      <c r="J12" s="517">
        <v>6023204</v>
      </c>
      <c r="K12" s="517">
        <v>6039719</v>
      </c>
    </row>
    <row r="13" spans="2:24" ht="15.95" customHeight="1" x14ac:dyDescent="0.2">
      <c r="B13" s="502" t="s">
        <v>61</v>
      </c>
      <c r="C13" s="518">
        <v>6194210</v>
      </c>
      <c r="D13" s="518">
        <v>6478386</v>
      </c>
      <c r="E13" s="518">
        <v>6456793</v>
      </c>
      <c r="F13" s="518">
        <v>6462980</v>
      </c>
      <c r="G13" s="518">
        <v>6630570</v>
      </c>
      <c r="H13" s="518">
        <v>6861864</v>
      </c>
      <c r="I13" s="518">
        <v>7033179</v>
      </c>
      <c r="J13" s="518">
        <v>6965358</v>
      </c>
      <c r="K13" s="518">
        <v>7007219</v>
      </c>
      <c r="M13" s="519"/>
    </row>
    <row r="14" spans="2:24" ht="15.95" customHeight="1" x14ac:dyDescent="0.2">
      <c r="B14" s="499" t="s">
        <v>62</v>
      </c>
      <c r="C14" s="517">
        <v>7136132</v>
      </c>
      <c r="D14" s="517">
        <v>7380740</v>
      </c>
      <c r="E14" s="517">
        <v>7375807</v>
      </c>
      <c r="F14" s="517">
        <v>7334244</v>
      </c>
      <c r="G14" s="517">
        <v>7512229</v>
      </c>
      <c r="H14" s="517">
        <v>7761300</v>
      </c>
      <c r="I14" s="517">
        <v>7976273</v>
      </c>
      <c r="J14" s="517">
        <v>7888452</v>
      </c>
      <c r="K14" s="517">
        <v>7956044</v>
      </c>
      <c r="M14" s="36"/>
    </row>
    <row r="15" spans="2:24" ht="15.95" customHeight="1" x14ac:dyDescent="0.2">
      <c r="B15" s="502" t="s">
        <v>63</v>
      </c>
      <c r="C15" s="518">
        <v>8037069</v>
      </c>
      <c r="D15" s="518">
        <v>8203642</v>
      </c>
      <c r="E15" s="518">
        <v>8249440</v>
      </c>
      <c r="F15" s="518">
        <v>8187824</v>
      </c>
      <c r="G15" s="518">
        <v>8385994</v>
      </c>
      <c r="H15" s="518">
        <v>8669521</v>
      </c>
      <c r="I15" s="518">
        <v>8886980</v>
      </c>
      <c r="J15" s="518">
        <v>8811460</v>
      </c>
      <c r="K15" s="518">
        <v>8885501</v>
      </c>
    </row>
    <row r="16" spans="2:24" ht="15.95" customHeight="1" x14ac:dyDescent="0.2">
      <c r="B16" s="499" t="s">
        <v>64</v>
      </c>
      <c r="C16" s="517">
        <v>8876912</v>
      </c>
      <c r="D16" s="517">
        <v>9000103</v>
      </c>
      <c r="E16" s="517">
        <v>9071963</v>
      </c>
      <c r="F16" s="517">
        <v>9046280</v>
      </c>
      <c r="G16" s="517">
        <v>9232075</v>
      </c>
      <c r="H16" s="517">
        <v>9527952</v>
      </c>
      <c r="I16" s="517">
        <v>9778050</v>
      </c>
      <c r="J16" s="517">
        <v>9706054</v>
      </c>
      <c r="K16" s="517">
        <v>9798085</v>
      </c>
    </row>
    <row r="17" spans="2:14" ht="15.95" customHeight="1" thickBot="1" x14ac:dyDescent="0.25">
      <c r="B17" s="656" t="s">
        <v>65</v>
      </c>
      <c r="C17" s="656">
        <v>9658279</v>
      </c>
      <c r="D17" s="656">
        <v>9784355</v>
      </c>
      <c r="E17" s="656">
        <v>9864300</v>
      </c>
      <c r="F17" s="656">
        <v>9868302</v>
      </c>
      <c r="G17" s="656">
        <v>10088551</v>
      </c>
      <c r="H17" s="656">
        <v>10345982</v>
      </c>
      <c r="I17" s="656">
        <v>10589481</v>
      </c>
      <c r="J17" s="656">
        <v>10549038</v>
      </c>
      <c r="K17" s="656">
        <v>10676691</v>
      </c>
    </row>
    <row r="18" spans="2:14" ht="8.25" customHeight="1" x14ac:dyDescent="0.2">
      <c r="B18" s="19"/>
      <c r="C18" s="19"/>
      <c r="D18" s="19"/>
      <c r="E18" s="38"/>
      <c r="F18" s="38"/>
      <c r="G18" s="38"/>
      <c r="H18" s="38"/>
      <c r="I18" s="38"/>
      <c r="J18" s="38"/>
      <c r="K18" s="38"/>
      <c r="L18" s="36"/>
    </row>
    <row r="19" spans="2:14" ht="20.100000000000001" customHeight="1" x14ac:dyDescent="0.2">
      <c r="B19" s="497" t="s">
        <v>6</v>
      </c>
      <c r="C19" s="520">
        <v>2011</v>
      </c>
      <c r="D19" s="520">
        <v>2012</v>
      </c>
      <c r="E19" s="520">
        <v>2013</v>
      </c>
      <c r="F19" s="521">
        <v>2014</v>
      </c>
      <c r="G19" s="521">
        <v>2015</v>
      </c>
      <c r="H19" s="521">
        <v>2016</v>
      </c>
      <c r="I19" s="521">
        <v>2017</v>
      </c>
      <c r="J19" s="521">
        <v>2018</v>
      </c>
      <c r="K19" s="521" t="s">
        <v>505</v>
      </c>
    </row>
    <row r="20" spans="2:14" ht="15.75" thickBot="1" x14ac:dyDescent="0.3">
      <c r="B20" s="516"/>
      <c r="C20" s="516"/>
      <c r="D20" s="183"/>
      <c r="E20" s="183"/>
      <c r="F20" s="183"/>
      <c r="G20" s="183"/>
      <c r="H20" s="183"/>
      <c r="J20" s="21"/>
      <c r="K20" s="21"/>
      <c r="L20" s="36"/>
      <c r="M20" s="522"/>
    </row>
    <row r="21" spans="2:14" ht="15.95" customHeight="1" x14ac:dyDescent="0.25">
      <c r="B21" s="499" t="s">
        <v>0</v>
      </c>
      <c r="C21" s="517">
        <v>846827</v>
      </c>
      <c r="D21" s="517">
        <v>839474</v>
      </c>
      <c r="E21" s="517">
        <v>868179</v>
      </c>
      <c r="F21" s="517">
        <v>875046</v>
      </c>
      <c r="G21" s="517">
        <v>892746</v>
      </c>
      <c r="H21" s="517">
        <v>909607</v>
      </c>
      <c r="I21" s="714">
        <v>930146</v>
      </c>
      <c r="J21" s="714">
        <v>944751</v>
      </c>
      <c r="K21" s="714">
        <v>961425</v>
      </c>
      <c r="L21" s="522"/>
      <c r="N21" s="36"/>
    </row>
    <row r="22" spans="2:14" ht="15.95" customHeight="1" x14ac:dyDescent="0.2">
      <c r="B22" s="502" t="s">
        <v>1</v>
      </c>
      <c r="C22" s="518">
        <v>1670910</v>
      </c>
      <c r="D22" s="518">
        <v>1663335</v>
      </c>
      <c r="E22" s="518">
        <v>1699909</v>
      </c>
      <c r="F22" s="518">
        <v>1723556</v>
      </c>
      <c r="G22" s="518">
        <v>1759803</v>
      </c>
      <c r="H22" s="518">
        <v>1796543</v>
      </c>
      <c r="I22" s="518">
        <v>1831500</v>
      </c>
      <c r="J22" s="518">
        <v>1863409</v>
      </c>
      <c r="K22" s="518">
        <v>1900582</v>
      </c>
      <c r="N22" s="36"/>
    </row>
    <row r="23" spans="2:14" ht="15.95" customHeight="1" x14ac:dyDescent="0.2">
      <c r="B23" s="499" t="s">
        <v>2</v>
      </c>
      <c r="C23" s="517">
        <v>2515929</v>
      </c>
      <c r="D23" s="517">
        <v>2511700</v>
      </c>
      <c r="E23" s="517">
        <v>2563465</v>
      </c>
      <c r="F23" s="517">
        <v>2595134</v>
      </c>
      <c r="G23" s="517">
        <v>2655222</v>
      </c>
      <c r="H23" s="517">
        <v>2704035</v>
      </c>
      <c r="I23" s="517">
        <v>2758779</v>
      </c>
      <c r="J23" s="517">
        <v>2807877</v>
      </c>
      <c r="K23" s="517">
        <v>2867215</v>
      </c>
      <c r="N23" s="36"/>
    </row>
    <row r="24" spans="2:14" ht="15.95" customHeight="1" x14ac:dyDescent="0.2">
      <c r="B24" s="502" t="s">
        <v>3</v>
      </c>
      <c r="C24" s="518">
        <v>3356512</v>
      </c>
      <c r="D24" s="518">
        <v>3375210</v>
      </c>
      <c r="E24" s="518">
        <v>3424462</v>
      </c>
      <c r="F24" s="518">
        <v>3478390</v>
      </c>
      <c r="G24" s="518">
        <v>3561426</v>
      </c>
      <c r="H24" s="518">
        <v>3630494</v>
      </c>
      <c r="I24" s="518">
        <v>3705986</v>
      </c>
      <c r="J24" s="518">
        <v>3771651</v>
      </c>
      <c r="K24" s="518">
        <v>3854705</v>
      </c>
      <c r="N24" s="36"/>
    </row>
    <row r="25" spans="2:14" ht="15.95" customHeight="1" x14ac:dyDescent="0.2">
      <c r="B25" s="499" t="s">
        <v>4</v>
      </c>
      <c r="C25" s="517">
        <v>4219394</v>
      </c>
      <c r="D25" s="517">
        <v>4269658</v>
      </c>
      <c r="E25" s="517">
        <v>4317408</v>
      </c>
      <c r="F25" s="517">
        <v>4393364</v>
      </c>
      <c r="G25" s="517">
        <v>4499665</v>
      </c>
      <c r="H25" s="517">
        <v>4580328</v>
      </c>
      <c r="I25" s="517">
        <v>4680338</v>
      </c>
      <c r="J25" s="517">
        <v>4761380</v>
      </c>
      <c r="K25" s="517">
        <v>4862018</v>
      </c>
      <c r="N25" s="36"/>
    </row>
    <row r="26" spans="2:14" ht="15.95" customHeight="1" x14ac:dyDescent="0.2">
      <c r="B26" s="502" t="s">
        <v>5</v>
      </c>
      <c r="C26" s="518">
        <v>5107318</v>
      </c>
      <c r="D26" s="518">
        <v>5186188</v>
      </c>
      <c r="E26" s="518">
        <v>5245428</v>
      </c>
      <c r="F26" s="518">
        <v>5340362</v>
      </c>
      <c r="G26" s="518">
        <v>5464367.4879999999</v>
      </c>
      <c r="H26" s="518">
        <v>5553151</v>
      </c>
      <c r="I26" s="518">
        <v>5670086</v>
      </c>
      <c r="J26" s="518">
        <v>5768947</v>
      </c>
      <c r="K26" s="518">
        <v>5895872</v>
      </c>
      <c r="N26" s="36"/>
    </row>
    <row r="27" spans="2:14" ht="15.95" customHeight="1" x14ac:dyDescent="0.2">
      <c r="B27" s="499" t="s">
        <v>60</v>
      </c>
      <c r="C27" s="517">
        <v>6054901</v>
      </c>
      <c r="D27" s="517">
        <v>6163138</v>
      </c>
      <c r="E27" s="517">
        <v>6211096</v>
      </c>
      <c r="F27" s="517">
        <v>6335148</v>
      </c>
      <c r="G27" s="517">
        <v>6483736</v>
      </c>
      <c r="H27" s="517">
        <v>6592433</v>
      </c>
      <c r="I27" s="517">
        <v>6716796</v>
      </c>
      <c r="J27" s="517">
        <v>6822336</v>
      </c>
      <c r="K27" s="517"/>
      <c r="M27" s="36"/>
      <c r="N27" s="36"/>
    </row>
    <row r="28" spans="2:14" ht="15.95" customHeight="1" x14ac:dyDescent="0.2">
      <c r="B28" s="502" t="s">
        <v>61</v>
      </c>
      <c r="C28" s="518">
        <v>7020485</v>
      </c>
      <c r="D28" s="518">
        <v>7132525</v>
      </c>
      <c r="E28" s="518">
        <v>7186396</v>
      </c>
      <c r="F28" s="518">
        <v>7314770</v>
      </c>
      <c r="G28" s="518">
        <v>7487141</v>
      </c>
      <c r="H28" s="518">
        <v>7627000</v>
      </c>
      <c r="I28" s="518">
        <v>7766810</v>
      </c>
      <c r="J28" s="518">
        <v>7891920</v>
      </c>
      <c r="K28" s="518"/>
      <c r="N28" s="36"/>
    </row>
    <row r="29" spans="2:14" ht="15.95" customHeight="1" x14ac:dyDescent="0.2">
      <c r="B29" s="499" t="s">
        <v>62</v>
      </c>
      <c r="C29" s="517">
        <v>7985114</v>
      </c>
      <c r="D29" s="517">
        <v>8095063</v>
      </c>
      <c r="E29" s="517">
        <v>8151841</v>
      </c>
      <c r="F29" s="517">
        <v>8284880</v>
      </c>
      <c r="G29" s="517">
        <v>8487418</v>
      </c>
      <c r="H29" s="517">
        <v>8634923</v>
      </c>
      <c r="I29" s="517">
        <v>8796863</v>
      </c>
      <c r="J29" s="517">
        <v>8949574</v>
      </c>
      <c r="K29" s="517"/>
      <c r="M29" s="42"/>
      <c r="N29" s="36"/>
    </row>
    <row r="30" spans="2:14" ht="15.95" customHeight="1" x14ac:dyDescent="0.2">
      <c r="B30" s="502" t="s">
        <v>63</v>
      </c>
      <c r="C30" s="518">
        <v>8934797</v>
      </c>
      <c r="D30" s="518">
        <v>9043980</v>
      </c>
      <c r="E30" s="518">
        <v>9108722</v>
      </c>
      <c r="F30" s="518">
        <v>9245137</v>
      </c>
      <c r="G30" s="518">
        <v>9477648</v>
      </c>
      <c r="H30" s="518">
        <v>9646770</v>
      </c>
      <c r="I30" s="518">
        <v>9815203</v>
      </c>
      <c r="J30" s="518">
        <v>9985927</v>
      </c>
      <c r="K30" s="518"/>
      <c r="N30" s="36"/>
    </row>
    <row r="31" spans="2:14" ht="15.95" customHeight="1" x14ac:dyDescent="0.2">
      <c r="B31" s="499" t="s">
        <v>64</v>
      </c>
      <c r="C31" s="517">
        <v>9848138</v>
      </c>
      <c r="D31" s="517">
        <v>9979861</v>
      </c>
      <c r="E31" s="517">
        <v>10044904</v>
      </c>
      <c r="F31" s="517">
        <v>10199285</v>
      </c>
      <c r="G31" s="517">
        <v>10438422</v>
      </c>
      <c r="H31" s="517">
        <v>10619966</v>
      </c>
      <c r="I31" s="517">
        <v>10816357</v>
      </c>
      <c r="J31" s="517">
        <v>10994552</v>
      </c>
      <c r="K31" s="517"/>
      <c r="N31" s="36"/>
    </row>
    <row r="32" spans="2:14" ht="15.95" customHeight="1" thickBot="1" x14ac:dyDescent="0.25">
      <c r="B32" s="656" t="s">
        <v>65</v>
      </c>
      <c r="C32" s="656">
        <v>10724290</v>
      </c>
      <c r="D32" s="656">
        <v>10880870</v>
      </c>
      <c r="E32" s="656">
        <v>10965632</v>
      </c>
      <c r="F32" s="656">
        <v>11129921</v>
      </c>
      <c r="G32" s="656">
        <v>11394663</v>
      </c>
      <c r="H32" s="656">
        <v>11607493</v>
      </c>
      <c r="I32" s="656">
        <v>11807556</v>
      </c>
      <c r="J32" s="656">
        <v>12008236</v>
      </c>
      <c r="K32" s="656"/>
      <c r="M32" s="514"/>
      <c r="N32" s="36"/>
    </row>
    <row r="33" spans="1:13" ht="7.5" customHeight="1" x14ac:dyDescent="0.2">
      <c r="B33" s="523"/>
      <c r="I33" s="118"/>
      <c r="J33" s="118"/>
      <c r="K33" s="118"/>
    </row>
    <row r="34" spans="1:13" x14ac:dyDescent="0.2">
      <c r="B34" s="524" t="s">
        <v>296</v>
      </c>
    </row>
    <row r="35" spans="1:13" x14ac:dyDescent="0.2">
      <c r="B35" s="524" t="s">
        <v>304</v>
      </c>
    </row>
    <row r="36" spans="1:13" ht="15.75" customHeight="1" x14ac:dyDescent="0.2">
      <c r="B36" s="13" t="s">
        <v>652</v>
      </c>
    </row>
    <row r="37" spans="1:13" x14ac:dyDescent="0.2">
      <c r="B37" s="51" t="s">
        <v>354</v>
      </c>
    </row>
    <row r="38" spans="1:13" ht="15.75" x14ac:dyDescent="0.25">
      <c r="A38" s="929" t="s">
        <v>620</v>
      </c>
      <c r="B38" s="929"/>
      <c r="C38" s="929"/>
      <c r="D38" s="929"/>
      <c r="E38" s="929"/>
      <c r="F38" s="929"/>
      <c r="G38" s="929"/>
      <c r="H38" s="929"/>
      <c r="I38" s="929"/>
      <c r="J38" s="929"/>
      <c r="K38" s="929"/>
      <c r="L38" s="929"/>
      <c r="M38" s="55" t="s">
        <v>188</v>
      </c>
    </row>
    <row r="39" spans="1:13" ht="15" x14ac:dyDescent="0.2">
      <c r="A39" s="930" t="s">
        <v>276</v>
      </c>
      <c r="B39" s="930"/>
      <c r="C39" s="930"/>
      <c r="D39" s="930"/>
      <c r="E39" s="930"/>
      <c r="F39" s="930"/>
      <c r="G39" s="930"/>
      <c r="H39" s="930"/>
      <c r="I39" s="930"/>
      <c r="J39" s="930"/>
      <c r="K39" s="930"/>
      <c r="L39" s="930"/>
    </row>
    <row r="40" spans="1:13" ht="15" x14ac:dyDescent="0.2">
      <c r="A40" s="682"/>
      <c r="B40" s="682"/>
      <c r="C40" s="682"/>
      <c r="D40" s="682"/>
      <c r="E40" s="682"/>
      <c r="F40" s="682"/>
      <c r="G40" s="682"/>
      <c r="H40" s="682"/>
      <c r="I40" s="682"/>
      <c r="J40" s="682"/>
      <c r="K40" s="712"/>
      <c r="L40" s="682"/>
    </row>
    <row r="65" spans="4:4" ht="13.5" x14ac:dyDescent="0.2">
      <c r="D65" s="13" t="s">
        <v>652</v>
      </c>
    </row>
    <row r="66" spans="4:4" x14ac:dyDescent="0.2">
      <c r="D66" s="51" t="s">
        <v>357</v>
      </c>
    </row>
  </sheetData>
  <mergeCells count="2">
    <mergeCell ref="A38:L38"/>
    <mergeCell ref="A39:L39"/>
  </mergeCells>
  <hyperlinks>
    <hyperlink ref="M1" location="contenido!A1" display="volver al índice"/>
    <hyperlink ref="M38" location="contenido!A1" display="volver al índice"/>
  </hyperlinks>
  <printOptions horizontalCentered="1" verticalCentered="1"/>
  <pageMargins left="0.39370078740157483" right="0.39370078740157483" top="0.39370078740157483" bottom="0.39370078740157483" header="0" footer="0.19685039370078741"/>
  <pageSetup scale="59"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rgb="FF0000FF"/>
  </sheetPr>
  <dimension ref="B2:N43"/>
  <sheetViews>
    <sheetView showGridLines="0" view="pageBreakPreview" zoomScale="90" zoomScaleNormal="100" zoomScaleSheetLayoutView="90" workbookViewId="0">
      <selection activeCell="G12" sqref="G12"/>
    </sheetView>
  </sheetViews>
  <sheetFormatPr baseColWidth="10" defaultRowHeight="12.75" x14ac:dyDescent="0.2"/>
  <cols>
    <col min="1" max="1" width="1.7109375" style="19" customWidth="1"/>
    <col min="2" max="2" width="27.140625" style="19" customWidth="1"/>
    <col min="3" max="7" width="14.28515625" style="19" customWidth="1"/>
    <col min="8" max="12" width="13.140625" style="19" customWidth="1"/>
    <col min="13" max="13" width="2.7109375" style="19" customWidth="1"/>
    <col min="14" max="253" width="11.42578125" style="19"/>
    <col min="254" max="254" width="17.5703125" style="19" customWidth="1"/>
    <col min="255" max="509" width="11.42578125" style="19"/>
    <col min="510" max="510" width="17.5703125" style="19" customWidth="1"/>
    <col min="511" max="765" width="11.42578125" style="19"/>
    <col min="766" max="766" width="17.5703125" style="19" customWidth="1"/>
    <col min="767" max="1021" width="11.42578125" style="19"/>
    <col min="1022" max="1022" width="17.5703125" style="19" customWidth="1"/>
    <col min="1023" max="1277" width="11.42578125" style="19"/>
    <col min="1278" max="1278" width="17.5703125" style="19" customWidth="1"/>
    <col min="1279" max="1533" width="11.42578125" style="19"/>
    <col min="1534" max="1534" width="17.5703125" style="19" customWidth="1"/>
    <col min="1535" max="1789" width="11.42578125" style="19"/>
    <col min="1790" max="1790" width="17.5703125" style="19" customWidth="1"/>
    <col min="1791" max="2045" width="11.42578125" style="19"/>
    <col min="2046" max="2046" width="17.5703125" style="19" customWidth="1"/>
    <col min="2047" max="2301" width="11.42578125" style="19"/>
    <col min="2302" max="2302" width="17.5703125" style="19" customWidth="1"/>
    <col min="2303" max="2557" width="11.42578125" style="19"/>
    <col min="2558" max="2558" width="17.5703125" style="19" customWidth="1"/>
    <col min="2559" max="2813" width="11.42578125" style="19"/>
    <col min="2814" max="2814" width="17.5703125" style="19" customWidth="1"/>
    <col min="2815" max="3069" width="11.42578125" style="19"/>
    <col min="3070" max="3070" width="17.5703125" style="19" customWidth="1"/>
    <col min="3071" max="3325" width="11.42578125" style="19"/>
    <col min="3326" max="3326" width="17.5703125" style="19" customWidth="1"/>
    <col min="3327" max="3581" width="11.42578125" style="19"/>
    <col min="3582" max="3582" width="17.5703125" style="19" customWidth="1"/>
    <col min="3583" max="3837" width="11.42578125" style="19"/>
    <col min="3838" max="3838" width="17.5703125" style="19" customWidth="1"/>
    <col min="3839" max="4093" width="11.42578125" style="19"/>
    <col min="4094" max="4094" width="17.5703125" style="19" customWidth="1"/>
    <col min="4095" max="4349" width="11.42578125" style="19"/>
    <col min="4350" max="4350" width="17.5703125" style="19" customWidth="1"/>
    <col min="4351" max="4605" width="11.42578125" style="19"/>
    <col min="4606" max="4606" width="17.5703125" style="19" customWidth="1"/>
    <col min="4607" max="4861" width="11.42578125" style="19"/>
    <col min="4862" max="4862" width="17.5703125" style="19" customWidth="1"/>
    <col min="4863" max="5117" width="11.42578125" style="19"/>
    <col min="5118" max="5118" width="17.5703125" style="19" customWidth="1"/>
    <col min="5119" max="5373" width="11.42578125" style="19"/>
    <col min="5374" max="5374" width="17.5703125" style="19" customWidth="1"/>
    <col min="5375" max="5629" width="11.42578125" style="19"/>
    <col min="5630" max="5630" width="17.5703125" style="19" customWidth="1"/>
    <col min="5631" max="5885" width="11.42578125" style="19"/>
    <col min="5886" max="5886" width="17.5703125" style="19" customWidth="1"/>
    <col min="5887" max="6141" width="11.42578125" style="19"/>
    <col min="6142" max="6142" width="17.5703125" style="19" customWidth="1"/>
    <col min="6143" max="6397" width="11.42578125" style="19"/>
    <col min="6398" max="6398" width="17.5703125" style="19" customWidth="1"/>
    <col min="6399" max="6653" width="11.42578125" style="19"/>
    <col min="6654" max="6654" width="17.5703125" style="19" customWidth="1"/>
    <col min="6655" max="6909" width="11.42578125" style="19"/>
    <col min="6910" max="6910" width="17.5703125" style="19" customWidth="1"/>
    <col min="6911" max="7165" width="11.42578125" style="19"/>
    <col min="7166" max="7166" width="17.5703125" style="19" customWidth="1"/>
    <col min="7167" max="7421" width="11.42578125" style="19"/>
    <col min="7422" max="7422" width="17.5703125" style="19" customWidth="1"/>
    <col min="7423" max="7677" width="11.42578125" style="19"/>
    <col min="7678" max="7678" width="17.5703125" style="19" customWidth="1"/>
    <col min="7679" max="7933" width="11.42578125" style="19"/>
    <col min="7934" max="7934" width="17.5703125" style="19" customWidth="1"/>
    <col min="7935" max="8189" width="11.42578125" style="19"/>
    <col min="8190" max="8190" width="17.5703125" style="19" customWidth="1"/>
    <col min="8191" max="8445" width="11.42578125" style="19"/>
    <col min="8446" max="8446" width="17.5703125" style="19" customWidth="1"/>
    <col min="8447" max="8701" width="11.42578125" style="19"/>
    <col min="8702" max="8702" width="17.5703125" style="19" customWidth="1"/>
    <col min="8703" max="8957" width="11.42578125" style="19"/>
    <col min="8958" max="8958" width="17.5703125" style="19" customWidth="1"/>
    <col min="8959" max="9213" width="11.42578125" style="19"/>
    <col min="9214" max="9214" width="17.5703125" style="19" customWidth="1"/>
    <col min="9215" max="9469" width="11.42578125" style="19"/>
    <col min="9470" max="9470" width="17.5703125" style="19" customWidth="1"/>
    <col min="9471" max="9725" width="11.42578125" style="19"/>
    <col min="9726" max="9726" width="17.5703125" style="19" customWidth="1"/>
    <col min="9727" max="9981" width="11.42578125" style="19"/>
    <col min="9982" max="9982" width="17.5703125" style="19" customWidth="1"/>
    <col min="9983" max="10237" width="11.42578125" style="19"/>
    <col min="10238" max="10238" width="17.5703125" style="19" customWidth="1"/>
    <col min="10239" max="10493" width="11.42578125" style="19"/>
    <col min="10494" max="10494" width="17.5703125" style="19" customWidth="1"/>
    <col min="10495" max="10749" width="11.42578125" style="19"/>
    <col min="10750" max="10750" width="17.5703125" style="19" customWidth="1"/>
    <col min="10751" max="11005" width="11.42578125" style="19"/>
    <col min="11006" max="11006" width="17.5703125" style="19" customWidth="1"/>
    <col min="11007" max="11261" width="11.42578125" style="19"/>
    <col min="11262" max="11262" width="17.5703125" style="19" customWidth="1"/>
    <col min="11263" max="11517" width="11.42578125" style="19"/>
    <col min="11518" max="11518" width="17.5703125" style="19" customWidth="1"/>
    <col min="11519" max="11773" width="11.42578125" style="19"/>
    <col min="11774" max="11774" width="17.5703125" style="19" customWidth="1"/>
    <col min="11775" max="12029" width="11.42578125" style="19"/>
    <col min="12030" max="12030" width="17.5703125" style="19" customWidth="1"/>
    <col min="12031" max="12285" width="11.42578125" style="19"/>
    <col min="12286" max="12286" width="17.5703125" style="19" customWidth="1"/>
    <col min="12287" max="12541" width="11.42578125" style="19"/>
    <col min="12542" max="12542" width="17.5703125" style="19" customWidth="1"/>
    <col min="12543" max="12797" width="11.42578125" style="19"/>
    <col min="12798" max="12798" width="17.5703125" style="19" customWidth="1"/>
    <col min="12799" max="13053" width="11.42578125" style="19"/>
    <col min="13054" max="13054" width="17.5703125" style="19" customWidth="1"/>
    <col min="13055" max="13309" width="11.42578125" style="19"/>
    <col min="13310" max="13310" width="17.5703125" style="19" customWidth="1"/>
    <col min="13311" max="13565" width="11.42578125" style="19"/>
    <col min="13566" max="13566" width="17.5703125" style="19" customWidth="1"/>
    <col min="13567" max="13821" width="11.42578125" style="19"/>
    <col min="13822" max="13822" width="17.5703125" style="19" customWidth="1"/>
    <col min="13823" max="14077" width="11.42578125" style="19"/>
    <col min="14078" max="14078" width="17.5703125" style="19" customWidth="1"/>
    <col min="14079" max="14333" width="11.42578125" style="19"/>
    <col min="14334" max="14334" width="17.5703125" style="19" customWidth="1"/>
    <col min="14335" max="14589" width="11.42578125" style="19"/>
    <col min="14590" max="14590" width="17.5703125" style="19" customWidth="1"/>
    <col min="14591" max="14845" width="11.42578125" style="19"/>
    <col min="14846" max="14846" width="17.5703125" style="19" customWidth="1"/>
    <col min="14847" max="15101" width="11.42578125" style="19"/>
    <col min="15102" max="15102" width="17.5703125" style="19" customWidth="1"/>
    <col min="15103" max="15357" width="11.42578125" style="19"/>
    <col min="15358" max="15358" width="17.5703125" style="19" customWidth="1"/>
    <col min="15359" max="15613" width="11.42578125" style="19"/>
    <col min="15614" max="15614" width="17.5703125" style="19" customWidth="1"/>
    <col min="15615" max="15869" width="11.42578125" style="19"/>
    <col min="15870" max="15870" width="17.5703125" style="19" customWidth="1"/>
    <col min="15871" max="16125" width="11.42578125" style="19"/>
    <col min="16126" max="16126" width="17.5703125" style="19" customWidth="1"/>
    <col min="16127" max="16384" width="11.42578125" style="19"/>
  </cols>
  <sheetData>
    <row r="2" spans="2:14" ht="15.75" x14ac:dyDescent="0.25">
      <c r="B2" s="90" t="s">
        <v>258</v>
      </c>
      <c r="F2" s="701"/>
      <c r="N2" s="53" t="s">
        <v>188</v>
      </c>
    </row>
    <row r="3" spans="2:14" ht="15" x14ac:dyDescent="0.2">
      <c r="B3" s="358" t="s">
        <v>238</v>
      </c>
      <c r="C3" s="701"/>
      <c r="D3" s="510"/>
      <c r="E3" s="510"/>
      <c r="F3" s="510"/>
      <c r="G3" s="510"/>
      <c r="H3" s="510"/>
      <c r="I3" s="510"/>
      <c r="J3" s="510"/>
      <c r="K3" s="510"/>
      <c r="L3" s="510"/>
    </row>
    <row r="4" spans="2:14" ht="8.1" customHeight="1" x14ac:dyDescent="0.2"/>
    <row r="5" spans="2:14" ht="29.25" customHeight="1" x14ac:dyDescent="0.2">
      <c r="B5" s="349" t="s">
        <v>135</v>
      </c>
      <c r="C5" s="365">
        <v>2010</v>
      </c>
      <c r="D5" s="365">
        <v>2011</v>
      </c>
      <c r="E5" s="365">
        <v>2012</v>
      </c>
      <c r="F5" s="365">
        <v>2013</v>
      </c>
      <c r="G5" s="365">
        <v>2014</v>
      </c>
      <c r="H5" s="365">
        <v>2015</v>
      </c>
      <c r="I5" s="365">
        <v>2016</v>
      </c>
      <c r="J5" s="365">
        <v>2017</v>
      </c>
      <c r="K5" s="365" t="s">
        <v>472</v>
      </c>
      <c r="L5" s="365" t="s">
        <v>469</v>
      </c>
    </row>
    <row r="6" spans="2:14" ht="25.5" customHeight="1" x14ac:dyDescent="0.2">
      <c r="B6" s="356" t="s">
        <v>53</v>
      </c>
      <c r="C6" s="366">
        <v>1709</v>
      </c>
      <c r="D6" s="366">
        <v>1883</v>
      </c>
      <c r="E6" s="366">
        <v>2022</v>
      </c>
      <c r="F6" s="366">
        <v>2004</v>
      </c>
      <c r="G6" s="366">
        <v>2139</v>
      </c>
      <c r="H6" s="366">
        <v>2086</v>
      </c>
      <c r="I6" s="366">
        <v>1999</v>
      </c>
      <c r="J6" s="366">
        <v>1931</v>
      </c>
      <c r="K6" s="366">
        <v>1860</v>
      </c>
      <c r="L6" s="366">
        <v>1993</v>
      </c>
      <c r="N6" s="366"/>
    </row>
    <row r="7" spans="2:14" ht="2.25" customHeight="1" thickBot="1" x14ac:dyDescent="0.25">
      <c r="B7" s="223"/>
      <c r="C7" s="223"/>
      <c r="D7" s="223"/>
      <c r="E7" s="223"/>
      <c r="F7" s="223"/>
      <c r="G7" s="223"/>
      <c r="H7" s="24"/>
      <c r="I7" s="223"/>
      <c r="J7" s="223"/>
      <c r="K7" s="223"/>
      <c r="L7" s="223"/>
    </row>
    <row r="8" spans="2:14" ht="3" customHeight="1" thickBot="1" x14ac:dyDescent="0.25">
      <c r="B8" s="103"/>
      <c r="C8" s="102"/>
      <c r="D8" s="102"/>
      <c r="E8" s="102"/>
      <c r="F8" s="102"/>
      <c r="G8" s="102"/>
      <c r="H8" s="462"/>
      <c r="I8" s="102"/>
      <c r="J8" s="102"/>
      <c r="K8" s="102"/>
      <c r="L8" s="102"/>
    </row>
    <row r="9" spans="2:14" ht="24.95" customHeight="1" x14ac:dyDescent="0.2">
      <c r="B9" s="161" t="s">
        <v>66</v>
      </c>
      <c r="C9" s="165"/>
      <c r="D9" s="165"/>
      <c r="E9" s="165"/>
      <c r="F9" s="165"/>
      <c r="G9" s="165"/>
      <c r="H9" s="455"/>
      <c r="I9" s="165"/>
      <c r="J9" s="165"/>
      <c r="K9" s="165"/>
      <c r="L9" s="165"/>
    </row>
    <row r="10" spans="2:14" ht="24" customHeight="1" x14ac:dyDescent="0.2">
      <c r="B10" s="83" t="s">
        <v>68</v>
      </c>
      <c r="C10" s="868">
        <v>10</v>
      </c>
      <c r="D10" s="868">
        <v>8</v>
      </c>
      <c r="E10" s="868">
        <v>12</v>
      </c>
      <c r="F10" s="868">
        <v>16</v>
      </c>
      <c r="G10" s="868">
        <v>18</v>
      </c>
      <c r="H10" s="868">
        <v>15</v>
      </c>
      <c r="I10" s="868">
        <v>19</v>
      </c>
      <c r="J10" s="868">
        <v>19</v>
      </c>
      <c r="K10" s="868">
        <v>20</v>
      </c>
      <c r="L10" s="868">
        <v>12</v>
      </c>
    </row>
    <row r="11" spans="2:14" ht="24" customHeight="1" x14ac:dyDescent="0.2">
      <c r="B11" s="83" t="s">
        <v>32</v>
      </c>
      <c r="C11" s="865">
        <v>7</v>
      </c>
      <c r="D11" s="865">
        <v>8</v>
      </c>
      <c r="E11" s="865">
        <v>5</v>
      </c>
      <c r="F11" s="865">
        <v>5</v>
      </c>
      <c r="G11" s="865">
        <v>6</v>
      </c>
      <c r="H11" s="865">
        <v>11</v>
      </c>
      <c r="I11" s="865">
        <v>20</v>
      </c>
      <c r="J11" s="865">
        <v>33</v>
      </c>
      <c r="K11" s="865">
        <v>23</v>
      </c>
      <c r="L11" s="865">
        <v>25</v>
      </c>
    </row>
    <row r="12" spans="2:14" ht="27" customHeight="1" x14ac:dyDescent="0.2">
      <c r="B12" s="91" t="s">
        <v>205</v>
      </c>
      <c r="C12" s="867">
        <v>17</v>
      </c>
      <c r="D12" s="867">
        <v>16</v>
      </c>
      <c r="E12" s="867">
        <v>17</v>
      </c>
      <c r="F12" s="867">
        <v>21</v>
      </c>
      <c r="G12" s="867">
        <v>24</v>
      </c>
      <c r="H12" s="867">
        <v>26</v>
      </c>
      <c r="I12" s="867">
        <v>39</v>
      </c>
      <c r="J12" s="867">
        <v>52</v>
      </c>
      <c r="K12" s="867">
        <v>43</v>
      </c>
      <c r="L12" s="867">
        <v>37</v>
      </c>
    </row>
    <row r="13" spans="2:14" ht="6.95" customHeight="1" x14ac:dyDescent="0.2">
      <c r="B13" s="83"/>
      <c r="C13" s="98"/>
      <c r="D13" s="98"/>
      <c r="E13" s="98"/>
      <c r="F13" s="98"/>
      <c r="G13" s="98"/>
      <c r="H13" s="98"/>
      <c r="I13" s="98"/>
      <c r="J13" s="98"/>
      <c r="K13" s="98"/>
      <c r="L13" s="98"/>
    </row>
    <row r="14" spans="2:14" ht="24" customHeight="1" x14ac:dyDescent="0.2">
      <c r="B14" s="161" t="s">
        <v>69</v>
      </c>
      <c r="C14" s="158"/>
      <c r="D14" s="158"/>
      <c r="E14" s="158"/>
      <c r="F14" s="158"/>
      <c r="G14" s="158"/>
      <c r="H14" s="158"/>
      <c r="I14" s="158"/>
      <c r="J14" s="158"/>
      <c r="K14" s="158"/>
      <c r="L14" s="158"/>
    </row>
    <row r="15" spans="2:14" ht="24" customHeight="1" x14ac:dyDescent="0.2">
      <c r="B15" s="83" t="s">
        <v>87</v>
      </c>
      <c r="C15" s="367">
        <v>128</v>
      </c>
      <c r="D15" s="367">
        <v>201</v>
      </c>
      <c r="E15" s="367">
        <v>201</v>
      </c>
      <c r="F15" s="367">
        <v>182</v>
      </c>
      <c r="G15" s="367">
        <v>144</v>
      </c>
      <c r="H15" s="367">
        <v>138</v>
      </c>
      <c r="I15" s="367">
        <v>110</v>
      </c>
      <c r="J15" s="367">
        <v>71</v>
      </c>
      <c r="K15" s="367">
        <v>100</v>
      </c>
      <c r="L15" s="367">
        <v>135</v>
      </c>
    </row>
    <row r="16" spans="2:14" ht="24" customHeight="1" x14ac:dyDescent="0.2">
      <c r="B16" s="83" t="s">
        <v>88</v>
      </c>
      <c r="C16" s="367">
        <v>5</v>
      </c>
      <c r="D16" s="367">
        <v>1</v>
      </c>
      <c r="E16" s="367">
        <v>0</v>
      </c>
      <c r="F16" s="367">
        <v>3</v>
      </c>
      <c r="G16" s="367">
        <v>39</v>
      </c>
      <c r="H16" s="367">
        <v>41</v>
      </c>
      <c r="I16" s="367">
        <v>14</v>
      </c>
      <c r="J16" s="367">
        <v>5</v>
      </c>
      <c r="K16" s="367">
        <v>2</v>
      </c>
      <c r="L16" s="367">
        <v>5</v>
      </c>
    </row>
    <row r="17" spans="2:12" ht="24" customHeight="1" x14ac:dyDescent="0.2">
      <c r="B17" s="83" t="s">
        <v>97</v>
      </c>
      <c r="C17" s="367">
        <v>9</v>
      </c>
      <c r="D17" s="367">
        <v>14</v>
      </c>
      <c r="E17" s="367">
        <v>15</v>
      </c>
      <c r="F17" s="367">
        <v>19</v>
      </c>
      <c r="G17" s="367">
        <v>21</v>
      </c>
      <c r="H17" s="367">
        <v>6</v>
      </c>
      <c r="I17" s="367">
        <v>7</v>
      </c>
      <c r="J17" s="367">
        <v>4</v>
      </c>
      <c r="K17" s="367">
        <v>4</v>
      </c>
      <c r="L17" s="367">
        <v>4</v>
      </c>
    </row>
    <row r="18" spans="2:12" ht="24" customHeight="1" x14ac:dyDescent="0.2">
      <c r="B18" s="91" t="s">
        <v>205</v>
      </c>
      <c r="C18" s="368">
        <v>142</v>
      </c>
      <c r="D18" s="368">
        <v>216</v>
      </c>
      <c r="E18" s="368">
        <v>216</v>
      </c>
      <c r="F18" s="368">
        <v>204</v>
      </c>
      <c r="G18" s="368">
        <v>204</v>
      </c>
      <c r="H18" s="368">
        <v>185</v>
      </c>
      <c r="I18" s="368">
        <v>131</v>
      </c>
      <c r="J18" s="368">
        <v>80</v>
      </c>
      <c r="K18" s="368">
        <v>106</v>
      </c>
      <c r="L18" s="368">
        <v>144</v>
      </c>
    </row>
    <row r="19" spans="2:12" ht="6.95" customHeight="1" x14ac:dyDescent="0.2">
      <c r="B19" s="83"/>
      <c r="C19" s="367"/>
      <c r="D19" s="367"/>
      <c r="E19" s="367"/>
      <c r="F19" s="367"/>
      <c r="G19" s="367"/>
      <c r="H19" s="367"/>
      <c r="I19" s="367"/>
      <c r="J19" s="367"/>
      <c r="K19" s="367"/>
      <c r="L19" s="367"/>
    </row>
    <row r="20" spans="2:12" ht="24" customHeight="1" x14ac:dyDescent="0.2">
      <c r="B20" s="161" t="s">
        <v>237</v>
      </c>
      <c r="C20" s="159">
        <v>445</v>
      </c>
      <c r="D20" s="159">
        <v>388</v>
      </c>
      <c r="E20" s="159">
        <v>386</v>
      </c>
      <c r="F20" s="159">
        <v>374</v>
      </c>
      <c r="G20" s="159">
        <v>390</v>
      </c>
      <c r="H20" s="159">
        <v>401</v>
      </c>
      <c r="I20" s="159">
        <v>382</v>
      </c>
      <c r="J20" s="159">
        <v>394</v>
      </c>
      <c r="K20" s="159">
        <v>340</v>
      </c>
      <c r="L20" s="159">
        <v>370</v>
      </c>
    </row>
    <row r="21" spans="2:12" s="27" customFormat="1" ht="24" customHeight="1" x14ac:dyDescent="0.2">
      <c r="B21" s="92"/>
      <c r="C21" s="140"/>
      <c r="D21" s="140"/>
      <c r="E21" s="140"/>
      <c r="F21" s="140"/>
      <c r="G21" s="140"/>
      <c r="H21" s="140"/>
      <c r="I21" s="140"/>
      <c r="J21" s="140"/>
      <c r="K21" s="140"/>
      <c r="L21" s="140"/>
    </row>
    <row r="22" spans="2:12" ht="24" customHeight="1" x14ac:dyDescent="0.2">
      <c r="B22" s="161" t="s">
        <v>72</v>
      </c>
      <c r="C22" s="158"/>
      <c r="D22" s="158"/>
      <c r="E22" s="158"/>
      <c r="F22" s="158"/>
      <c r="G22" s="158"/>
      <c r="H22" s="158"/>
      <c r="I22" s="158"/>
      <c r="J22" s="158"/>
      <c r="K22" s="158"/>
      <c r="L22" s="158"/>
    </row>
    <row r="23" spans="2:12" ht="24" customHeight="1" x14ac:dyDescent="0.2">
      <c r="B23" s="83" t="s">
        <v>89</v>
      </c>
      <c r="C23" s="367">
        <v>2</v>
      </c>
      <c r="D23" s="367">
        <v>2</v>
      </c>
      <c r="E23" s="367">
        <v>2</v>
      </c>
      <c r="F23" s="367">
        <v>1</v>
      </c>
      <c r="G23" s="367">
        <v>1</v>
      </c>
      <c r="H23" s="367">
        <v>2</v>
      </c>
      <c r="I23" s="367">
        <v>1</v>
      </c>
      <c r="J23" s="367">
        <v>1</v>
      </c>
      <c r="K23" s="367">
        <v>1</v>
      </c>
      <c r="L23" s="367">
        <v>1</v>
      </c>
    </row>
    <row r="24" spans="2:12" ht="24" customHeight="1" x14ac:dyDescent="0.2">
      <c r="B24" s="83" t="s">
        <v>90</v>
      </c>
      <c r="C24" s="367">
        <v>6</v>
      </c>
      <c r="D24" s="367">
        <v>2</v>
      </c>
      <c r="E24" s="367">
        <v>1</v>
      </c>
      <c r="F24" s="367">
        <v>1</v>
      </c>
      <c r="G24" s="367">
        <v>2</v>
      </c>
      <c r="H24" s="367">
        <v>2</v>
      </c>
      <c r="I24" s="367">
        <v>2</v>
      </c>
      <c r="J24" s="367">
        <v>4</v>
      </c>
      <c r="K24" s="367">
        <v>4</v>
      </c>
      <c r="L24" s="367">
        <v>4</v>
      </c>
    </row>
    <row r="25" spans="2:12" ht="24" customHeight="1" x14ac:dyDescent="0.2">
      <c r="B25" s="91" t="s">
        <v>205</v>
      </c>
      <c r="C25" s="368">
        <v>8</v>
      </c>
      <c r="D25" s="368">
        <v>4</v>
      </c>
      <c r="E25" s="368">
        <v>3</v>
      </c>
      <c r="F25" s="368">
        <v>2</v>
      </c>
      <c r="G25" s="368">
        <v>3</v>
      </c>
      <c r="H25" s="368">
        <v>4</v>
      </c>
      <c r="I25" s="368">
        <v>3</v>
      </c>
      <c r="J25" s="368">
        <v>5</v>
      </c>
      <c r="K25" s="368">
        <v>5</v>
      </c>
      <c r="L25" s="368">
        <v>5</v>
      </c>
    </row>
    <row r="26" spans="2:12" ht="24" customHeight="1" x14ac:dyDescent="0.2">
      <c r="B26" s="83"/>
      <c r="C26" s="367"/>
      <c r="D26" s="367"/>
      <c r="E26" s="367"/>
      <c r="F26" s="367"/>
      <c r="G26" s="367"/>
      <c r="H26" s="367"/>
      <c r="I26" s="367"/>
      <c r="J26" s="367"/>
      <c r="K26" s="367"/>
      <c r="L26" s="367"/>
    </row>
    <row r="27" spans="2:12" ht="24" customHeight="1" x14ac:dyDescent="0.2">
      <c r="B27" s="161" t="s">
        <v>75</v>
      </c>
      <c r="C27" s="158"/>
      <c r="D27" s="158"/>
      <c r="E27" s="158"/>
      <c r="F27" s="158"/>
      <c r="G27" s="158"/>
      <c r="H27" s="158"/>
      <c r="I27" s="158"/>
      <c r="J27" s="158"/>
      <c r="K27" s="158"/>
      <c r="L27" s="158"/>
    </row>
    <row r="28" spans="2:12" ht="24" customHeight="1" x14ac:dyDescent="0.2">
      <c r="B28" s="83" t="s">
        <v>91</v>
      </c>
      <c r="C28" s="367">
        <v>3</v>
      </c>
      <c r="D28" s="367">
        <v>9</v>
      </c>
      <c r="E28" s="367">
        <v>9</v>
      </c>
      <c r="F28" s="367">
        <v>3</v>
      </c>
      <c r="G28" s="367">
        <v>6</v>
      </c>
      <c r="H28" s="367">
        <v>4</v>
      </c>
      <c r="I28" s="367">
        <v>3</v>
      </c>
      <c r="J28" s="367">
        <v>2</v>
      </c>
      <c r="K28" s="367">
        <v>2</v>
      </c>
      <c r="L28" s="367">
        <v>2</v>
      </c>
    </row>
    <row r="29" spans="2:12" ht="24" customHeight="1" x14ac:dyDescent="0.2">
      <c r="B29" s="83" t="s">
        <v>92</v>
      </c>
      <c r="C29" s="367">
        <v>30</v>
      </c>
      <c r="D29" s="367">
        <v>24</v>
      </c>
      <c r="E29" s="367">
        <v>21</v>
      </c>
      <c r="F29" s="367">
        <v>13</v>
      </c>
      <c r="G29" s="367">
        <v>8</v>
      </c>
      <c r="H29" s="367">
        <v>21</v>
      </c>
      <c r="I29" s="367">
        <v>27</v>
      </c>
      <c r="J29" s="367">
        <v>1</v>
      </c>
      <c r="K29" s="367">
        <v>4</v>
      </c>
      <c r="L29" s="367">
        <v>5</v>
      </c>
    </row>
    <row r="30" spans="2:12" ht="24" customHeight="1" x14ac:dyDescent="0.2">
      <c r="B30" s="91" t="s">
        <v>205</v>
      </c>
      <c r="C30" s="368">
        <v>33</v>
      </c>
      <c r="D30" s="368">
        <v>33</v>
      </c>
      <c r="E30" s="368">
        <v>30</v>
      </c>
      <c r="F30" s="368">
        <v>16</v>
      </c>
      <c r="G30" s="368">
        <v>14</v>
      </c>
      <c r="H30" s="368">
        <v>25</v>
      </c>
      <c r="I30" s="368">
        <v>30</v>
      </c>
      <c r="J30" s="368">
        <v>3</v>
      </c>
      <c r="K30" s="368">
        <v>6</v>
      </c>
      <c r="L30" s="368">
        <v>7</v>
      </c>
    </row>
    <row r="31" spans="2:12" ht="24" customHeight="1" x14ac:dyDescent="0.2">
      <c r="B31" s="83"/>
      <c r="C31" s="367"/>
      <c r="D31" s="367"/>
      <c r="E31" s="367"/>
      <c r="F31" s="367"/>
      <c r="G31" s="367"/>
      <c r="H31" s="367"/>
      <c r="I31" s="367"/>
      <c r="J31" s="367"/>
      <c r="K31" s="367"/>
      <c r="L31" s="367"/>
    </row>
    <row r="32" spans="2:12" ht="24" customHeight="1" x14ac:dyDescent="0.2">
      <c r="B32" s="161" t="s">
        <v>79</v>
      </c>
      <c r="C32" s="158"/>
      <c r="D32" s="158"/>
      <c r="E32" s="158"/>
      <c r="F32" s="158"/>
      <c r="G32" s="158"/>
      <c r="H32" s="158"/>
      <c r="I32" s="158"/>
      <c r="J32" s="158"/>
      <c r="K32" s="158"/>
      <c r="L32" s="158"/>
    </row>
    <row r="33" spans="2:12" ht="24" customHeight="1" x14ac:dyDescent="0.2">
      <c r="B33" s="83" t="s">
        <v>95</v>
      </c>
      <c r="C33" s="367">
        <v>115</v>
      </c>
      <c r="D33" s="367">
        <v>116</v>
      </c>
      <c r="E33" s="367">
        <v>109</v>
      </c>
      <c r="F33" s="367">
        <v>96</v>
      </c>
      <c r="G33" s="367">
        <v>81</v>
      </c>
      <c r="H33" s="367">
        <v>65</v>
      </c>
      <c r="I33" s="367">
        <v>70</v>
      </c>
      <c r="J33" s="367">
        <v>55</v>
      </c>
      <c r="K33" s="367">
        <v>60</v>
      </c>
      <c r="L33" s="367">
        <v>55</v>
      </c>
    </row>
    <row r="34" spans="2:12" ht="24" customHeight="1" x14ac:dyDescent="0.2">
      <c r="B34" s="83" t="s">
        <v>424</v>
      </c>
      <c r="C34" s="367">
        <v>949</v>
      </c>
      <c r="D34" s="367">
        <v>1110</v>
      </c>
      <c r="E34" s="367">
        <v>1261</v>
      </c>
      <c r="F34" s="367">
        <v>1291</v>
      </c>
      <c r="G34" s="367">
        <v>1423</v>
      </c>
      <c r="H34" s="367">
        <v>1380</v>
      </c>
      <c r="I34" s="367">
        <v>1344</v>
      </c>
      <c r="J34" s="367">
        <v>1342</v>
      </c>
      <c r="K34" s="367">
        <v>1300</v>
      </c>
      <c r="L34" s="367">
        <v>1375</v>
      </c>
    </row>
    <row r="35" spans="2:12" ht="24" customHeight="1" x14ac:dyDescent="0.2">
      <c r="B35" s="91" t="s">
        <v>205</v>
      </c>
      <c r="C35" s="368">
        <v>1064</v>
      </c>
      <c r="D35" s="368">
        <v>1226</v>
      </c>
      <c r="E35" s="368">
        <v>1370</v>
      </c>
      <c r="F35" s="368">
        <v>1387</v>
      </c>
      <c r="G35" s="368">
        <v>1504</v>
      </c>
      <c r="H35" s="368">
        <v>1445</v>
      </c>
      <c r="I35" s="368">
        <v>1414</v>
      </c>
      <c r="J35" s="368">
        <v>1397</v>
      </c>
      <c r="K35" s="368">
        <v>1360</v>
      </c>
      <c r="L35" s="368">
        <v>1430</v>
      </c>
    </row>
    <row r="36" spans="2:12" ht="16.5" customHeight="1" thickBot="1" x14ac:dyDescent="0.25">
      <c r="B36" s="226"/>
      <c r="C36" s="653"/>
      <c r="D36" s="653"/>
      <c r="E36" s="653"/>
      <c r="F36" s="653"/>
      <c r="G36" s="653"/>
      <c r="H36" s="367"/>
      <c r="I36" s="653"/>
      <c r="J36" s="653"/>
      <c r="K36" s="653"/>
      <c r="L36" s="653"/>
    </row>
    <row r="37" spans="2:12" ht="9.9499999999999993" customHeight="1" x14ac:dyDescent="0.2">
      <c r="B37" s="25"/>
      <c r="C37" s="97"/>
      <c r="D37" s="97"/>
      <c r="E37" s="97"/>
      <c r="F37" s="97"/>
      <c r="G37" s="99"/>
      <c r="H37" s="454"/>
      <c r="I37" s="99"/>
      <c r="J37" s="99"/>
      <c r="K37" s="99"/>
      <c r="L37" s="99"/>
    </row>
    <row r="38" spans="2:12" ht="24.75" customHeight="1" x14ac:dyDescent="0.2">
      <c r="B38" s="1023" t="s">
        <v>420</v>
      </c>
      <c r="C38" s="1023"/>
      <c r="D38" s="1023"/>
      <c r="E38" s="1023"/>
      <c r="F38" s="1023"/>
      <c r="G38" s="1023"/>
      <c r="H38" s="435"/>
      <c r="I38" s="700"/>
      <c r="J38" s="715"/>
      <c r="K38" s="727"/>
      <c r="L38" s="762"/>
    </row>
    <row r="39" spans="2:12" ht="14.1" customHeight="1" x14ac:dyDescent="0.2">
      <c r="B39" s="76" t="s">
        <v>314</v>
      </c>
      <c r="C39"/>
      <c r="D39"/>
      <c r="E39"/>
      <c r="F39"/>
      <c r="G39"/>
      <c r="H39"/>
      <c r="I39"/>
      <c r="J39"/>
      <c r="K39"/>
      <c r="L39"/>
    </row>
    <row r="40" spans="2:12" ht="14.1" customHeight="1" x14ac:dyDescent="0.2">
      <c r="B40" s="76" t="s">
        <v>313</v>
      </c>
      <c r="C40"/>
      <c r="D40"/>
      <c r="E40"/>
      <c r="F40"/>
      <c r="G40"/>
      <c r="H40"/>
      <c r="I40"/>
      <c r="J40"/>
      <c r="K40"/>
      <c r="L40"/>
    </row>
    <row r="41" spans="2:12" ht="14.1" customHeight="1" x14ac:dyDescent="0.2">
      <c r="B41" s="76" t="s">
        <v>347</v>
      </c>
    </row>
    <row r="42" spans="2:12" ht="14.1" customHeight="1" x14ac:dyDescent="0.2">
      <c r="B42" s="13" t="s">
        <v>293</v>
      </c>
    </row>
    <row r="43" spans="2:12" x14ac:dyDescent="0.2">
      <c r="B43" s="13"/>
    </row>
  </sheetData>
  <customSheetViews>
    <customSheetView guid="{C6DB9338-125F-4216-B781-9736B7EB9E61}" scale="130" showPageBreaks="1" showGridLines="0" printArea="1" view="pageBreakPreview">
      <selection activeCell="F46" sqref="F46"/>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8" orientation="portrait" r:id="rId2"/>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2:P46"/>
  <sheetViews>
    <sheetView showGridLines="0" view="pageBreakPreview" zoomScale="80" zoomScaleNormal="100" zoomScaleSheetLayoutView="80" workbookViewId="0">
      <pane xSplit="2" topLeftCell="C1" activePane="topRight" state="frozen"/>
      <selection activeCell="E20" sqref="E20"/>
      <selection pane="topRight" activeCell="J10" sqref="J10"/>
    </sheetView>
  </sheetViews>
  <sheetFormatPr baseColWidth="10" defaultRowHeight="12.75" x14ac:dyDescent="0.2"/>
  <cols>
    <col min="1" max="1" width="2.85546875" style="7" customWidth="1"/>
    <col min="2" max="2" width="26.7109375" style="7" customWidth="1"/>
    <col min="3" max="12" width="9.7109375" style="7" customWidth="1"/>
    <col min="13" max="14" width="11" style="7" customWidth="1"/>
    <col min="15" max="15" width="2.7109375" style="7" customWidth="1"/>
    <col min="16" max="250" width="11.42578125" style="7"/>
    <col min="251" max="251" width="19" style="7" customWidth="1"/>
    <col min="252" max="506" width="11.42578125" style="7"/>
    <col min="507" max="507" width="19" style="7" customWidth="1"/>
    <col min="508" max="762" width="11.42578125" style="7"/>
    <col min="763" max="763" width="19" style="7" customWidth="1"/>
    <col min="764" max="1018" width="11.42578125" style="7"/>
    <col min="1019" max="1019" width="19" style="7" customWidth="1"/>
    <col min="1020" max="1274" width="11.42578125" style="7"/>
    <col min="1275" max="1275" width="19" style="7" customWidth="1"/>
    <col min="1276" max="1530" width="11.42578125" style="7"/>
    <col min="1531" max="1531" width="19" style="7" customWidth="1"/>
    <col min="1532" max="1786" width="11.42578125" style="7"/>
    <col min="1787" max="1787" width="19" style="7" customWidth="1"/>
    <col min="1788" max="2042" width="11.42578125" style="7"/>
    <col min="2043" max="2043" width="19" style="7" customWidth="1"/>
    <col min="2044" max="2298" width="11.42578125" style="7"/>
    <col min="2299" max="2299" width="19" style="7" customWidth="1"/>
    <col min="2300" max="2554" width="11.42578125" style="7"/>
    <col min="2555" max="2555" width="19" style="7" customWidth="1"/>
    <col min="2556" max="2810" width="11.42578125" style="7"/>
    <col min="2811" max="2811" width="19" style="7" customWidth="1"/>
    <col min="2812" max="3066" width="11.42578125" style="7"/>
    <col min="3067" max="3067" width="19" style="7" customWidth="1"/>
    <col min="3068" max="3322" width="11.42578125" style="7"/>
    <col min="3323" max="3323" width="19" style="7" customWidth="1"/>
    <col min="3324" max="3578" width="11.42578125" style="7"/>
    <col min="3579" max="3579" width="19" style="7" customWidth="1"/>
    <col min="3580" max="3834" width="11.42578125" style="7"/>
    <col min="3835" max="3835" width="19" style="7" customWidth="1"/>
    <col min="3836" max="4090" width="11.42578125" style="7"/>
    <col min="4091" max="4091" width="19" style="7" customWidth="1"/>
    <col min="4092" max="4346" width="11.42578125" style="7"/>
    <col min="4347" max="4347" width="19" style="7" customWidth="1"/>
    <col min="4348" max="4602" width="11.42578125" style="7"/>
    <col min="4603" max="4603" width="19" style="7" customWidth="1"/>
    <col min="4604" max="4858" width="11.42578125" style="7"/>
    <col min="4859" max="4859" width="19" style="7" customWidth="1"/>
    <col min="4860" max="5114" width="11.42578125" style="7"/>
    <col min="5115" max="5115" width="19" style="7" customWidth="1"/>
    <col min="5116" max="5370" width="11.42578125" style="7"/>
    <col min="5371" max="5371" width="19" style="7" customWidth="1"/>
    <col min="5372" max="5626" width="11.42578125" style="7"/>
    <col min="5627" max="5627" width="19" style="7" customWidth="1"/>
    <col min="5628" max="5882" width="11.42578125" style="7"/>
    <col min="5883" max="5883" width="19" style="7" customWidth="1"/>
    <col min="5884" max="6138" width="11.42578125" style="7"/>
    <col min="6139" max="6139" width="19" style="7" customWidth="1"/>
    <col min="6140" max="6394" width="11.42578125" style="7"/>
    <col min="6395" max="6395" width="19" style="7" customWidth="1"/>
    <col min="6396" max="6650" width="11.42578125" style="7"/>
    <col min="6651" max="6651" width="19" style="7" customWidth="1"/>
    <col min="6652" max="6906" width="11.42578125" style="7"/>
    <col min="6907" max="6907" width="19" style="7" customWidth="1"/>
    <col min="6908" max="7162" width="11.42578125" style="7"/>
    <col min="7163" max="7163" width="19" style="7" customWidth="1"/>
    <col min="7164" max="7418" width="11.42578125" style="7"/>
    <col min="7419" max="7419" width="19" style="7" customWidth="1"/>
    <col min="7420" max="7674" width="11.42578125" style="7"/>
    <col min="7675" max="7675" width="19" style="7" customWidth="1"/>
    <col min="7676" max="7930" width="11.42578125" style="7"/>
    <col min="7931" max="7931" width="19" style="7" customWidth="1"/>
    <col min="7932" max="8186" width="11.42578125" style="7"/>
    <col min="8187" max="8187" width="19" style="7" customWidth="1"/>
    <col min="8188" max="8442" width="11.42578125" style="7"/>
    <col min="8443" max="8443" width="19" style="7" customWidth="1"/>
    <col min="8444" max="8698" width="11.42578125" style="7"/>
    <col min="8699" max="8699" width="19" style="7" customWidth="1"/>
    <col min="8700" max="8954" width="11.42578125" style="7"/>
    <col min="8955" max="8955" width="19" style="7" customWidth="1"/>
    <col min="8956" max="9210" width="11.42578125" style="7"/>
    <col min="9211" max="9211" width="19" style="7" customWidth="1"/>
    <col min="9212" max="9466" width="11.42578125" style="7"/>
    <col min="9467" max="9467" width="19" style="7" customWidth="1"/>
    <col min="9468" max="9722" width="11.42578125" style="7"/>
    <col min="9723" max="9723" width="19" style="7" customWidth="1"/>
    <col min="9724" max="9978" width="11.42578125" style="7"/>
    <col min="9979" max="9979" width="19" style="7" customWidth="1"/>
    <col min="9980" max="10234" width="11.42578125" style="7"/>
    <col min="10235" max="10235" width="19" style="7" customWidth="1"/>
    <col min="10236" max="10490" width="11.42578125" style="7"/>
    <col min="10491" max="10491" width="19" style="7" customWidth="1"/>
    <col min="10492" max="10746" width="11.42578125" style="7"/>
    <col min="10747" max="10747" width="19" style="7" customWidth="1"/>
    <col min="10748" max="11002" width="11.42578125" style="7"/>
    <col min="11003" max="11003" width="19" style="7" customWidth="1"/>
    <col min="11004" max="11258" width="11.42578125" style="7"/>
    <col min="11259" max="11259" width="19" style="7" customWidth="1"/>
    <col min="11260" max="11514" width="11.42578125" style="7"/>
    <col min="11515" max="11515" width="19" style="7" customWidth="1"/>
    <col min="11516" max="11770" width="11.42578125" style="7"/>
    <col min="11771" max="11771" width="19" style="7" customWidth="1"/>
    <col min="11772" max="12026" width="11.42578125" style="7"/>
    <col min="12027" max="12027" width="19" style="7" customWidth="1"/>
    <col min="12028" max="12282" width="11.42578125" style="7"/>
    <col min="12283" max="12283" width="19" style="7" customWidth="1"/>
    <col min="12284" max="12538" width="11.42578125" style="7"/>
    <col min="12539" max="12539" width="19" style="7" customWidth="1"/>
    <col min="12540" max="12794" width="11.42578125" style="7"/>
    <col min="12795" max="12795" width="19" style="7" customWidth="1"/>
    <col min="12796" max="13050" width="11.42578125" style="7"/>
    <col min="13051" max="13051" width="19" style="7" customWidth="1"/>
    <col min="13052" max="13306" width="11.42578125" style="7"/>
    <col min="13307" max="13307" width="19" style="7" customWidth="1"/>
    <col min="13308" max="13562" width="11.42578125" style="7"/>
    <col min="13563" max="13563" width="19" style="7" customWidth="1"/>
    <col min="13564" max="13818" width="11.42578125" style="7"/>
    <col min="13819" max="13819" width="19" style="7" customWidth="1"/>
    <col min="13820" max="14074" width="11.42578125" style="7"/>
    <col min="14075" max="14075" width="19" style="7" customWidth="1"/>
    <col min="14076" max="14330" width="11.42578125" style="7"/>
    <col min="14331" max="14331" width="19" style="7" customWidth="1"/>
    <col min="14332" max="14586" width="11.42578125" style="7"/>
    <col min="14587" max="14587" width="19" style="7" customWidth="1"/>
    <col min="14588" max="14842" width="11.42578125" style="7"/>
    <col min="14843" max="14843" width="19" style="7" customWidth="1"/>
    <col min="14844" max="15098" width="11.42578125" style="7"/>
    <col min="15099" max="15099" width="19" style="7" customWidth="1"/>
    <col min="15100" max="15354" width="11.42578125" style="7"/>
    <col min="15355" max="15355" width="19" style="7" customWidth="1"/>
    <col min="15356" max="15610" width="11.42578125" style="7"/>
    <col min="15611" max="15611" width="19" style="7" customWidth="1"/>
    <col min="15612" max="15866" width="11.42578125" style="7"/>
    <col min="15867" max="15867" width="19" style="7" customWidth="1"/>
    <col min="15868" max="16122" width="11.42578125" style="7"/>
    <col min="16123" max="16123" width="19" style="7" customWidth="1"/>
    <col min="16124" max="16384" width="11.42578125" style="7"/>
  </cols>
  <sheetData>
    <row r="2" spans="2:16" ht="18.75" x14ac:dyDescent="0.25">
      <c r="B2" s="90" t="s">
        <v>287</v>
      </c>
      <c r="D2" s="701"/>
      <c r="K2" s="53"/>
      <c r="P2" s="53" t="s">
        <v>188</v>
      </c>
    </row>
    <row r="3" spans="2:16" ht="15" x14ac:dyDescent="0.2">
      <c r="B3" s="357" t="s">
        <v>238</v>
      </c>
      <c r="C3" s="474"/>
    </row>
    <row r="4" spans="2:16" ht="8.1" customHeight="1" x14ac:dyDescent="0.2"/>
    <row r="5" spans="2:16" s="19" customFormat="1" ht="34.5" customHeight="1" x14ac:dyDescent="0.2">
      <c r="B5" s="864" t="s">
        <v>135</v>
      </c>
      <c r="C5" s="863">
        <v>2009</v>
      </c>
      <c r="D5" s="863">
        <v>2010</v>
      </c>
      <c r="E5" s="863">
        <v>2011</v>
      </c>
      <c r="F5" s="863">
        <v>2012</v>
      </c>
      <c r="G5" s="863">
        <v>2013</v>
      </c>
      <c r="H5" s="863">
        <v>2014</v>
      </c>
      <c r="I5" s="863">
        <v>2015</v>
      </c>
      <c r="J5" s="863">
        <v>2016</v>
      </c>
      <c r="K5" s="863">
        <v>2017</v>
      </c>
      <c r="L5" s="863" t="s">
        <v>468</v>
      </c>
      <c r="M5" s="863" t="s">
        <v>641</v>
      </c>
      <c r="N5" s="7"/>
    </row>
    <row r="6" spans="2:16" s="27" customFormat="1" ht="9.9499999999999993" customHeight="1" thickBot="1" x14ac:dyDescent="0.25">
      <c r="B6" s="238"/>
      <c r="C6" s="238"/>
      <c r="D6" s="238"/>
      <c r="E6" s="238"/>
      <c r="F6" s="238"/>
      <c r="G6" s="238"/>
      <c r="N6" s="7"/>
    </row>
    <row r="7" spans="2:16" s="19" customFormat="1" ht="30" customHeight="1" x14ac:dyDescent="0.2">
      <c r="B7" s="149" t="s">
        <v>32</v>
      </c>
      <c r="C7" s="148">
        <v>165.06700000000001</v>
      </c>
      <c r="D7" s="148">
        <v>154.89699999999999</v>
      </c>
      <c r="E7" s="148">
        <v>193.99600000000001</v>
      </c>
      <c r="F7" s="148">
        <v>235.542</v>
      </c>
      <c r="G7" s="148">
        <v>197.75700000000001</v>
      </c>
      <c r="H7" s="254">
        <v>203.18199999999999</v>
      </c>
      <c r="I7" s="254">
        <v>258.52300000000002</v>
      </c>
      <c r="J7" s="254">
        <v>285.63099999999997</v>
      </c>
      <c r="K7" s="254">
        <v>330.76299999999998</v>
      </c>
      <c r="L7" s="254">
        <v>360.36</v>
      </c>
      <c r="M7" s="254">
        <v>238.5718</v>
      </c>
      <c r="N7" s="7"/>
    </row>
    <row r="8" spans="2:16" s="19" customFormat="1" ht="30" customHeight="1" x14ac:dyDescent="0.2">
      <c r="B8" s="150" t="s">
        <v>76</v>
      </c>
      <c r="C8" s="151">
        <v>70.442999999999998</v>
      </c>
      <c r="D8" s="151">
        <v>88.543999999999997</v>
      </c>
      <c r="E8" s="151">
        <v>129.78</v>
      </c>
      <c r="F8" s="151">
        <v>167.809</v>
      </c>
      <c r="G8" s="151">
        <v>235.01900000000001</v>
      </c>
      <c r="H8" s="151">
        <v>252.58799999999999</v>
      </c>
      <c r="I8" s="151">
        <v>200.21199999999999</v>
      </c>
      <c r="J8" s="151">
        <v>184.44399999999999</v>
      </c>
      <c r="K8" s="151">
        <v>247.31700000000001</v>
      </c>
      <c r="L8" s="151">
        <v>280.459</v>
      </c>
      <c r="M8" s="151">
        <v>185.66149999999999</v>
      </c>
      <c r="N8" s="7"/>
    </row>
    <row r="9" spans="2:16" s="19" customFormat="1" ht="30" customHeight="1" x14ac:dyDescent="0.2">
      <c r="B9" s="152" t="s">
        <v>637</v>
      </c>
      <c r="C9" s="153">
        <v>59.125999999999998</v>
      </c>
      <c r="D9" s="153">
        <v>131.29300000000001</v>
      </c>
      <c r="E9" s="153">
        <v>140.083</v>
      </c>
      <c r="F9" s="153">
        <v>115.809</v>
      </c>
      <c r="G9" s="153">
        <v>101.872</v>
      </c>
      <c r="H9" s="153">
        <v>104.395</v>
      </c>
      <c r="I9" s="153">
        <v>134.30600000000001</v>
      </c>
      <c r="J9" s="153">
        <v>143.50399999999999</v>
      </c>
      <c r="K9" s="153">
        <v>130.988</v>
      </c>
      <c r="L9" s="153">
        <v>168.565</v>
      </c>
      <c r="M9" s="153">
        <v>122.9941</v>
      </c>
      <c r="N9" s="7"/>
    </row>
    <row r="10" spans="2:16" s="19" customFormat="1" ht="30" customHeight="1" x14ac:dyDescent="0.2">
      <c r="B10" s="150" t="s">
        <v>96</v>
      </c>
      <c r="C10" s="151">
        <v>92.626000000000005</v>
      </c>
      <c r="D10" s="151">
        <v>98.313000000000002</v>
      </c>
      <c r="E10" s="151">
        <v>129.483</v>
      </c>
      <c r="F10" s="151">
        <v>111.901</v>
      </c>
      <c r="G10" s="151">
        <v>119.723</v>
      </c>
      <c r="H10" s="151">
        <v>167.62899999999999</v>
      </c>
      <c r="I10" s="151">
        <v>135.845</v>
      </c>
      <c r="J10" s="151">
        <v>119.407</v>
      </c>
      <c r="K10" s="151">
        <v>161.33099999999999</v>
      </c>
      <c r="L10" s="151">
        <v>166.852</v>
      </c>
      <c r="M10" s="151">
        <v>130.31100000000001</v>
      </c>
      <c r="N10" s="7"/>
    </row>
    <row r="11" spans="2:16" s="19" customFormat="1" ht="30" customHeight="1" x14ac:dyDescent="0.2">
      <c r="B11" s="152" t="s">
        <v>84</v>
      </c>
      <c r="C11" s="153">
        <v>103.801</v>
      </c>
      <c r="D11" s="153">
        <v>132.227</v>
      </c>
      <c r="E11" s="153">
        <v>127.77</v>
      </c>
      <c r="F11" s="153">
        <v>136.233</v>
      </c>
      <c r="G11" s="153">
        <v>154.60599999999999</v>
      </c>
      <c r="H11" s="153">
        <v>145.77600000000001</v>
      </c>
      <c r="I11" s="153">
        <v>145.143</v>
      </c>
      <c r="J11" s="153">
        <v>158.964</v>
      </c>
      <c r="K11" s="153">
        <v>146.71100000000001</v>
      </c>
      <c r="L11" s="153">
        <v>161.798</v>
      </c>
      <c r="M11" s="153">
        <v>141.30289999999999</v>
      </c>
      <c r="N11" s="7"/>
    </row>
    <row r="12" spans="2:16" s="19" customFormat="1" ht="30" customHeight="1" x14ac:dyDescent="0.2">
      <c r="B12" s="150" t="s">
        <v>82</v>
      </c>
      <c r="C12" s="151">
        <v>112.468</v>
      </c>
      <c r="D12" s="151">
        <v>109.926</v>
      </c>
      <c r="E12" s="151">
        <v>111.246</v>
      </c>
      <c r="F12" s="151">
        <v>105.911</v>
      </c>
      <c r="G12" s="151">
        <v>112.905</v>
      </c>
      <c r="H12" s="151">
        <v>94.703000000000003</v>
      </c>
      <c r="I12" s="151">
        <v>100.754</v>
      </c>
      <c r="J12" s="151">
        <v>184.78200000000001</v>
      </c>
      <c r="K12" s="151">
        <v>153.52699999999999</v>
      </c>
      <c r="L12" s="151">
        <v>159.12100000000001</v>
      </c>
      <c r="M12" s="151">
        <v>124.5343</v>
      </c>
      <c r="N12" s="7"/>
    </row>
    <row r="13" spans="2:16" s="19" customFormat="1" ht="30" customHeight="1" x14ac:dyDescent="0.2">
      <c r="B13" s="152" t="s">
        <v>638</v>
      </c>
      <c r="C13" s="153">
        <v>84.027000000000001</v>
      </c>
      <c r="D13" s="153">
        <v>87.79</v>
      </c>
      <c r="E13" s="153">
        <v>95.777000000000001</v>
      </c>
      <c r="F13" s="153">
        <v>104.529</v>
      </c>
      <c r="G13" s="153">
        <v>101.645</v>
      </c>
      <c r="H13" s="153">
        <v>137.767</v>
      </c>
      <c r="I13" s="153">
        <v>147.01400000000001</v>
      </c>
      <c r="J13" s="153">
        <v>135.05699999999999</v>
      </c>
      <c r="K13" s="153">
        <v>120.46899999999999</v>
      </c>
      <c r="L13" s="153">
        <v>128.631</v>
      </c>
      <c r="M13" s="153">
        <v>114.27060000000002</v>
      </c>
      <c r="N13" s="7"/>
    </row>
    <row r="14" spans="2:16" s="19" customFormat="1" ht="30" customHeight="1" x14ac:dyDescent="0.2">
      <c r="B14" s="154" t="s">
        <v>470</v>
      </c>
      <c r="C14" s="112">
        <v>2.972</v>
      </c>
      <c r="D14" s="112">
        <v>4.1820000000000004</v>
      </c>
      <c r="E14" s="112">
        <v>3.0750000000000002</v>
      </c>
      <c r="F14" s="112">
        <v>7.7030000000000003</v>
      </c>
      <c r="G14" s="112">
        <v>7.3520000000000003</v>
      </c>
      <c r="H14" s="112">
        <v>8.593</v>
      </c>
      <c r="I14" s="112" t="s">
        <v>353</v>
      </c>
      <c r="J14" s="112" t="s">
        <v>353</v>
      </c>
      <c r="K14" s="112">
        <v>29.931000000000001</v>
      </c>
      <c r="L14" s="112">
        <v>106.11</v>
      </c>
      <c r="M14" s="112">
        <v>21.239750000000001</v>
      </c>
      <c r="N14" s="7"/>
    </row>
    <row r="15" spans="2:16" s="19" customFormat="1" ht="30" customHeight="1" x14ac:dyDescent="0.2">
      <c r="B15" s="152" t="s">
        <v>639</v>
      </c>
      <c r="C15" s="153">
        <v>24.716000000000001</v>
      </c>
      <c r="D15" s="153">
        <v>85.474999999999994</v>
      </c>
      <c r="E15" s="153">
        <v>78.34</v>
      </c>
      <c r="F15" s="153">
        <v>0</v>
      </c>
      <c r="G15" s="153">
        <v>93.671000000000006</v>
      </c>
      <c r="H15" s="153">
        <v>83.296000000000006</v>
      </c>
      <c r="I15" s="153">
        <v>46.841000000000001</v>
      </c>
      <c r="J15" s="153">
        <v>80.549000000000007</v>
      </c>
      <c r="K15" s="153" t="s">
        <v>353</v>
      </c>
      <c r="L15" s="153">
        <v>93.120999999999995</v>
      </c>
      <c r="M15" s="153">
        <v>65.112111111111119</v>
      </c>
      <c r="N15" s="7"/>
    </row>
    <row r="16" spans="2:16" s="19" customFormat="1" ht="30" customHeight="1" x14ac:dyDescent="0.2">
      <c r="B16" s="150" t="s">
        <v>640</v>
      </c>
      <c r="C16" s="151">
        <v>8.3170000000000002</v>
      </c>
      <c r="D16" s="151">
        <v>63.741999999999997</v>
      </c>
      <c r="E16" s="151">
        <v>25.838999999999999</v>
      </c>
      <c r="F16" s="151">
        <v>75.394999999999996</v>
      </c>
      <c r="G16" s="151">
        <v>109.964</v>
      </c>
      <c r="H16" s="151">
        <v>94.766999999999996</v>
      </c>
      <c r="I16" s="151">
        <v>109.696</v>
      </c>
      <c r="J16" s="151">
        <v>133.035</v>
      </c>
      <c r="K16" s="151">
        <v>123.36199999999999</v>
      </c>
      <c r="L16" s="151">
        <v>90.570999999999998</v>
      </c>
      <c r="M16" s="151">
        <v>83.468800000000002</v>
      </c>
      <c r="N16" s="7"/>
    </row>
    <row r="17" spans="1:15" s="19" customFormat="1" ht="5.25" customHeight="1" thickBot="1" x14ac:dyDescent="0.25">
      <c r="B17" s="239"/>
      <c r="C17" s="240"/>
      <c r="D17" s="240"/>
      <c r="E17" s="240"/>
      <c r="F17" s="240"/>
      <c r="G17" s="240"/>
      <c r="H17" s="183"/>
      <c r="I17" s="183"/>
      <c r="J17" s="744"/>
      <c r="K17" s="744"/>
      <c r="L17" s="744"/>
      <c r="M17" s="744"/>
      <c r="N17" s="7"/>
    </row>
    <row r="18" spans="1:15" ht="6" customHeight="1" x14ac:dyDescent="0.2">
      <c r="B18" s="76"/>
      <c r="C18" s="13"/>
      <c r="D18" s="13"/>
      <c r="E18" s="13"/>
      <c r="F18" s="13"/>
      <c r="G18" s="13"/>
      <c r="H18" s="13"/>
    </row>
    <row r="19" spans="1:15" ht="13.5" x14ac:dyDescent="0.2">
      <c r="B19" s="76" t="s">
        <v>315</v>
      </c>
      <c r="C19" s="13"/>
      <c r="D19" s="13"/>
      <c r="E19" s="13"/>
      <c r="F19" s="13"/>
      <c r="G19" s="13"/>
      <c r="H19" s="13"/>
    </row>
    <row r="20" spans="1:15" ht="13.5" x14ac:dyDescent="0.2">
      <c r="B20" s="76" t="s">
        <v>336</v>
      </c>
      <c r="C20" s="13"/>
      <c r="D20" s="13"/>
      <c r="E20" s="13"/>
      <c r="F20" s="13"/>
      <c r="G20" s="13"/>
      <c r="H20" s="13"/>
    </row>
    <row r="21" spans="1:15" x14ac:dyDescent="0.2">
      <c r="B21" s="13" t="s">
        <v>649</v>
      </c>
      <c r="C21" s="13"/>
      <c r="D21" s="13"/>
      <c r="E21" s="13"/>
      <c r="F21" s="13"/>
      <c r="G21" s="13"/>
      <c r="H21" s="13"/>
    </row>
    <row r="22" spans="1:15" x14ac:dyDescent="0.2">
      <c r="B22" s="13" t="s">
        <v>648</v>
      </c>
      <c r="C22" s="13"/>
      <c r="D22" s="13"/>
      <c r="E22" s="13"/>
      <c r="F22" s="13"/>
      <c r="G22" s="13"/>
      <c r="H22" s="13"/>
    </row>
    <row r="23" spans="1:15" x14ac:dyDescent="0.2">
      <c r="B23" s="13"/>
      <c r="C23" s="13"/>
      <c r="D23" s="13"/>
      <c r="E23" s="13"/>
      <c r="F23" s="13"/>
      <c r="G23" s="13"/>
      <c r="H23" s="13"/>
    </row>
    <row r="24" spans="1:15" x14ac:dyDescent="0.2">
      <c r="B24" s="13"/>
      <c r="C24" s="13"/>
      <c r="D24" s="13"/>
      <c r="E24" s="13"/>
      <c r="F24" s="13"/>
      <c r="G24" s="13"/>
      <c r="H24" s="13"/>
    </row>
    <row r="25" spans="1:15" ht="18.75" x14ac:dyDescent="0.25">
      <c r="B25" s="90" t="s">
        <v>288</v>
      </c>
      <c r="C25" s="13"/>
      <c r="D25" s="13"/>
      <c r="E25" s="13"/>
      <c r="F25" s="13"/>
      <c r="G25" s="13"/>
      <c r="H25" s="13"/>
      <c r="K25" s="53"/>
      <c r="O25" s="53" t="s">
        <v>188</v>
      </c>
    </row>
    <row r="26" spans="1:15" ht="15" x14ac:dyDescent="0.2">
      <c r="B26" s="357" t="s">
        <v>238</v>
      </c>
      <c r="C26" s="13"/>
      <c r="D26" s="13"/>
      <c r="E26" s="13"/>
      <c r="F26" s="13"/>
      <c r="G26" s="13"/>
      <c r="H26" s="13"/>
    </row>
    <row r="27" spans="1:15" ht="8.1" customHeight="1" x14ac:dyDescent="0.2">
      <c r="C27" s="13"/>
      <c r="D27" s="13"/>
      <c r="E27" s="13"/>
      <c r="F27" s="13"/>
      <c r="G27" s="13"/>
      <c r="H27" s="13"/>
    </row>
    <row r="28" spans="1:15" ht="38.25" customHeight="1" x14ac:dyDescent="0.2">
      <c r="B28" s="864" t="s">
        <v>135</v>
      </c>
      <c r="C28" s="863">
        <v>2009</v>
      </c>
      <c r="D28" s="863">
        <v>2010</v>
      </c>
      <c r="E28" s="863">
        <v>2011</v>
      </c>
      <c r="F28" s="863">
        <v>2012</v>
      </c>
      <c r="G28" s="863">
        <v>2013</v>
      </c>
      <c r="H28" s="863">
        <v>2014</v>
      </c>
      <c r="I28" s="863">
        <v>2015</v>
      </c>
      <c r="J28" s="863">
        <v>2016</v>
      </c>
      <c r="K28" s="863">
        <v>2017</v>
      </c>
      <c r="L28" s="863" t="s">
        <v>468</v>
      </c>
      <c r="M28" s="863" t="s">
        <v>641</v>
      </c>
    </row>
    <row r="29" spans="1:15" ht="9.9499999999999993" customHeight="1" thickBot="1" x14ac:dyDescent="0.25">
      <c r="B29" s="745"/>
      <c r="C29" s="745"/>
      <c r="D29" s="745"/>
      <c r="E29" s="745"/>
      <c r="F29" s="745"/>
      <c r="G29" s="745"/>
    </row>
    <row r="30" spans="1:15" ht="30" customHeight="1" x14ac:dyDescent="0.25">
      <c r="A30" s="123"/>
      <c r="B30" s="746" t="s">
        <v>76</v>
      </c>
      <c r="C30" s="747">
        <v>176.34399999999999</v>
      </c>
      <c r="D30" s="747">
        <v>325.49599999999998</v>
      </c>
      <c r="E30" s="747">
        <v>319.75099999999998</v>
      </c>
      <c r="F30" s="747">
        <v>405.28300000000002</v>
      </c>
      <c r="G30" s="747">
        <v>619.39700000000005</v>
      </c>
      <c r="H30" s="747">
        <v>670.827</v>
      </c>
      <c r="I30" s="747">
        <v>347.02499999999998</v>
      </c>
      <c r="J30" s="747">
        <v>419.76499999999999</v>
      </c>
      <c r="K30" s="747">
        <v>470.798</v>
      </c>
      <c r="L30" s="747">
        <v>521.00099999999998</v>
      </c>
      <c r="M30" s="747">
        <v>427.56869999999998</v>
      </c>
    </row>
    <row r="31" spans="1:15" ht="30" customHeight="1" x14ac:dyDescent="0.25">
      <c r="A31" s="123"/>
      <c r="B31" s="149" t="s">
        <v>96</v>
      </c>
      <c r="C31" s="148">
        <v>200.17500000000001</v>
      </c>
      <c r="D31" s="148">
        <v>166.86699999999999</v>
      </c>
      <c r="E31" s="148">
        <v>203.99600000000001</v>
      </c>
      <c r="F31" s="148">
        <v>187.72</v>
      </c>
      <c r="G31" s="148">
        <v>141.93700000000001</v>
      </c>
      <c r="H31" s="148">
        <v>204.31</v>
      </c>
      <c r="I31" s="148">
        <v>223.827</v>
      </c>
      <c r="J31" s="148">
        <v>224.32400000000001</v>
      </c>
      <c r="K31" s="148">
        <v>261.98899999999998</v>
      </c>
      <c r="L31" s="148">
        <v>271.80099999999999</v>
      </c>
      <c r="M31" s="148">
        <v>208.69460000000004</v>
      </c>
    </row>
    <row r="32" spans="1:15" ht="30" customHeight="1" x14ac:dyDescent="0.2">
      <c r="B32" s="150" t="s">
        <v>642</v>
      </c>
      <c r="C32" s="151" t="s">
        <v>353</v>
      </c>
      <c r="D32" s="151" t="s">
        <v>353</v>
      </c>
      <c r="E32" s="151" t="s">
        <v>353</v>
      </c>
      <c r="F32" s="151">
        <v>131.50399999999999</v>
      </c>
      <c r="G32" s="151">
        <v>120.53</v>
      </c>
      <c r="H32" s="151">
        <v>162.26900000000001</v>
      </c>
      <c r="I32" s="151">
        <v>159.631</v>
      </c>
      <c r="J32" s="151">
        <v>128.46700000000001</v>
      </c>
      <c r="K32" s="151">
        <v>184.077</v>
      </c>
      <c r="L32" s="151">
        <v>112.251</v>
      </c>
      <c r="M32" s="151">
        <v>142.67557142857143</v>
      </c>
    </row>
    <row r="33" spans="2:13" ht="30" customHeight="1" x14ac:dyDescent="0.2">
      <c r="B33" s="152" t="s">
        <v>643</v>
      </c>
      <c r="C33" s="153">
        <v>32.564999999999998</v>
      </c>
      <c r="D33" s="153">
        <v>38.847999999999999</v>
      </c>
      <c r="E33" s="153">
        <v>51.112000000000002</v>
      </c>
      <c r="F33" s="153">
        <v>63.651000000000003</v>
      </c>
      <c r="G33" s="153">
        <v>74.093999999999994</v>
      </c>
      <c r="H33" s="153">
        <v>81.328000000000003</v>
      </c>
      <c r="I33" s="153">
        <v>74.832999999999998</v>
      </c>
      <c r="J33" s="153">
        <v>86.313000000000002</v>
      </c>
      <c r="K33" s="153">
        <v>87.087000000000003</v>
      </c>
      <c r="L33" s="153">
        <v>103.732</v>
      </c>
      <c r="M33" s="153">
        <v>69.35629999999999</v>
      </c>
    </row>
    <row r="34" spans="2:13" ht="30" customHeight="1" x14ac:dyDescent="0.2">
      <c r="B34" s="150" t="s">
        <v>644</v>
      </c>
      <c r="C34" s="151">
        <v>227.12700000000001</v>
      </c>
      <c r="D34" s="151">
        <v>128.10300000000001</v>
      </c>
      <c r="E34" s="151">
        <v>78.183999999999997</v>
      </c>
      <c r="F34" s="151">
        <v>75.516999999999996</v>
      </c>
      <c r="G34" s="151">
        <v>51.523000000000003</v>
      </c>
      <c r="H34" s="151">
        <v>100.997</v>
      </c>
      <c r="I34" s="151" t="s">
        <v>353</v>
      </c>
      <c r="J34" s="151" t="s">
        <v>353</v>
      </c>
      <c r="K34" s="151" t="s">
        <v>353</v>
      </c>
      <c r="L34" s="151">
        <v>89.352999999999994</v>
      </c>
      <c r="M34" s="151">
        <v>107.25771428571427</v>
      </c>
    </row>
    <row r="35" spans="2:13" ht="30" customHeight="1" x14ac:dyDescent="0.2">
      <c r="B35" s="152" t="s">
        <v>645</v>
      </c>
      <c r="C35" s="153">
        <v>56.023000000000003</v>
      </c>
      <c r="D35" s="153">
        <v>67.066000000000003</v>
      </c>
      <c r="E35" s="153">
        <v>75.78</v>
      </c>
      <c r="F35" s="153">
        <v>70.531000000000006</v>
      </c>
      <c r="G35" s="153">
        <v>66.376000000000005</v>
      </c>
      <c r="H35" s="153">
        <v>59.927</v>
      </c>
      <c r="I35" s="153">
        <v>72.488</v>
      </c>
      <c r="J35" s="153" t="s">
        <v>353</v>
      </c>
      <c r="K35" s="153">
        <v>84.549000000000007</v>
      </c>
      <c r="L35" s="153">
        <v>84.814999999999998</v>
      </c>
      <c r="M35" s="153">
        <v>70.839444444444453</v>
      </c>
    </row>
    <row r="36" spans="2:13" ht="30" customHeight="1" x14ac:dyDescent="0.2">
      <c r="B36" s="306" t="s">
        <v>646</v>
      </c>
      <c r="C36" s="151">
        <v>25.992000000000001</v>
      </c>
      <c r="D36" s="151">
        <v>27.983000000000001</v>
      </c>
      <c r="E36" s="151">
        <v>37.271999999999998</v>
      </c>
      <c r="F36" s="151">
        <v>41.652999999999999</v>
      </c>
      <c r="G36" s="151">
        <v>34.543999999999997</v>
      </c>
      <c r="H36" s="151" t="s">
        <v>353</v>
      </c>
      <c r="I36" s="151">
        <v>59.055999999999997</v>
      </c>
      <c r="J36" s="151">
        <v>58.426000000000002</v>
      </c>
      <c r="K36" s="151">
        <v>71.617000000000004</v>
      </c>
      <c r="L36" s="151">
        <v>78.861000000000004</v>
      </c>
      <c r="M36" s="151">
        <v>48.37822222222222</v>
      </c>
    </row>
    <row r="37" spans="2:13" ht="30" customHeight="1" x14ac:dyDescent="0.2">
      <c r="B37" s="152" t="s">
        <v>71</v>
      </c>
      <c r="C37" s="153">
        <v>57.206000000000003</v>
      </c>
      <c r="D37" s="153">
        <v>37.957999999999998</v>
      </c>
      <c r="E37" s="153">
        <v>54.828000000000003</v>
      </c>
      <c r="F37" s="153">
        <v>70.650999999999996</v>
      </c>
      <c r="G37" s="153">
        <v>54.368000000000002</v>
      </c>
      <c r="H37" s="153">
        <v>30.274999999999999</v>
      </c>
      <c r="I37" s="153">
        <v>58.597000000000001</v>
      </c>
      <c r="J37" s="153">
        <v>126.081</v>
      </c>
      <c r="K37" s="153">
        <v>72.819000000000003</v>
      </c>
      <c r="L37" s="153">
        <v>67.644000000000005</v>
      </c>
      <c r="M37" s="153">
        <v>63.042700000000004</v>
      </c>
    </row>
    <row r="38" spans="2:13" ht="30" customHeight="1" x14ac:dyDescent="0.2">
      <c r="B38" s="306" t="s">
        <v>647</v>
      </c>
      <c r="C38" s="151">
        <v>73.338999999999999</v>
      </c>
      <c r="D38" s="151">
        <v>62.036999999999999</v>
      </c>
      <c r="E38" s="151">
        <v>62.966999999999999</v>
      </c>
      <c r="F38" s="151">
        <v>78.018000000000001</v>
      </c>
      <c r="G38" s="151">
        <v>74.361999999999995</v>
      </c>
      <c r="H38" s="151">
        <v>71.739999999999995</v>
      </c>
      <c r="I38" s="151">
        <v>89.313999999999993</v>
      </c>
      <c r="J38" s="151">
        <v>78.72</v>
      </c>
      <c r="K38" s="151">
        <v>46.148000000000003</v>
      </c>
      <c r="L38" s="151">
        <v>66.480999999999995</v>
      </c>
      <c r="M38" s="151">
        <v>70.312600000000003</v>
      </c>
    </row>
    <row r="39" spans="2:13" ht="30" customHeight="1" x14ac:dyDescent="0.2">
      <c r="B39" s="152" t="s">
        <v>638</v>
      </c>
      <c r="C39" s="153">
        <v>29.279</v>
      </c>
      <c r="D39" s="153">
        <v>24.376999999999999</v>
      </c>
      <c r="E39" s="153">
        <v>28.449000000000002</v>
      </c>
      <c r="F39" s="153">
        <v>29.658000000000001</v>
      </c>
      <c r="G39" s="153">
        <v>20.140999999999998</v>
      </c>
      <c r="H39" s="153">
        <v>32.222000000000001</v>
      </c>
      <c r="I39" s="153">
        <v>46.481000000000002</v>
      </c>
      <c r="J39" s="153">
        <v>35.683</v>
      </c>
      <c r="K39" s="153">
        <v>48.572000000000003</v>
      </c>
      <c r="L39" s="153">
        <v>59.866</v>
      </c>
      <c r="M39" s="153">
        <v>35.472799999999992</v>
      </c>
    </row>
    <row r="40" spans="2:13" ht="3.75" customHeight="1" x14ac:dyDescent="0.2">
      <c r="B40" s="155"/>
      <c r="C40" s="156"/>
      <c r="D40" s="156"/>
      <c r="E40" s="156"/>
      <c r="F40" s="156"/>
      <c r="G40" s="156"/>
      <c r="H40" s="156"/>
      <c r="I40" s="156"/>
      <c r="J40" s="156"/>
      <c r="K40" s="156"/>
      <c r="L40" s="156"/>
      <c r="M40" s="156"/>
    </row>
    <row r="41" spans="2:13" ht="7.5" customHeight="1" x14ac:dyDescent="0.2">
      <c r="B41" s="76"/>
      <c r="C41" s="13"/>
      <c r="D41" s="13"/>
      <c r="E41" s="13"/>
      <c r="F41" s="13"/>
      <c r="G41" s="13"/>
      <c r="H41" s="13"/>
    </row>
    <row r="42" spans="2:13" ht="13.5" x14ac:dyDescent="0.2">
      <c r="B42" s="76" t="s">
        <v>315</v>
      </c>
      <c r="C42" s="13"/>
      <c r="D42" s="13"/>
      <c r="E42" s="13"/>
      <c r="F42" s="13"/>
      <c r="G42" s="13"/>
      <c r="H42" s="13"/>
    </row>
    <row r="43" spans="2:13" ht="13.5" x14ac:dyDescent="0.2">
      <c r="B43" s="76" t="s">
        <v>313</v>
      </c>
      <c r="C43" s="13"/>
      <c r="D43" s="13"/>
      <c r="E43" s="13"/>
      <c r="F43" s="13"/>
      <c r="G43" s="13"/>
      <c r="H43" s="13"/>
    </row>
    <row r="44" spans="2:13" ht="13.5" x14ac:dyDescent="0.2">
      <c r="B44" s="76" t="s">
        <v>636</v>
      </c>
      <c r="C44" s="13"/>
      <c r="D44" s="13"/>
      <c r="E44" s="13"/>
      <c r="F44" s="13"/>
      <c r="G44" s="13"/>
      <c r="H44" s="13"/>
    </row>
    <row r="45" spans="2:13" x14ac:dyDescent="0.2">
      <c r="B45" s="13" t="s">
        <v>649</v>
      </c>
    </row>
    <row r="46" spans="2:13" x14ac:dyDescent="0.2">
      <c r="B46" s="13" t="s">
        <v>648</v>
      </c>
    </row>
  </sheetData>
  <hyperlinks>
    <hyperlink ref="O25" location="contenido!A45" display="Volver al índice"/>
    <hyperlink ref="P2" location="contenido!A45" display="Volver al índice"/>
  </hyperlinks>
  <printOptions horizontalCentered="1" verticalCentered="1"/>
  <pageMargins left="0.39370078740157483" right="0.39370078740157483" top="0.39370078740157483" bottom="0.39370078740157483" header="0" footer="0.19685039370078741"/>
  <pageSetup scale="47"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2:O28"/>
  <sheetViews>
    <sheetView showGridLines="0" view="pageBreakPreview" zoomScale="70" zoomScaleNormal="100" zoomScaleSheetLayoutView="70" workbookViewId="0">
      <selection activeCell="P9" sqref="P9"/>
    </sheetView>
  </sheetViews>
  <sheetFormatPr baseColWidth="10" defaultRowHeight="12.75" x14ac:dyDescent="0.2"/>
  <cols>
    <col min="1" max="1" width="2.7109375" style="7" customWidth="1"/>
    <col min="2" max="2" width="20.5703125" style="7" customWidth="1"/>
    <col min="3" max="12" width="9.7109375" style="7" customWidth="1"/>
    <col min="13" max="13" width="12.85546875" style="7" customWidth="1"/>
    <col min="14" max="14" width="2.7109375" style="7" customWidth="1"/>
    <col min="15" max="15" width="12.85546875" style="7" customWidth="1"/>
    <col min="16" max="255" width="11.42578125" style="7"/>
    <col min="256" max="256" width="19" style="7" customWidth="1"/>
    <col min="257" max="511" width="11.42578125" style="7"/>
    <col min="512" max="512" width="19" style="7" customWidth="1"/>
    <col min="513" max="767" width="11.42578125" style="7"/>
    <col min="768" max="768" width="19" style="7" customWidth="1"/>
    <col min="769" max="1023" width="11.42578125" style="7"/>
    <col min="1024" max="1024" width="19" style="7" customWidth="1"/>
    <col min="1025" max="1279" width="11.42578125" style="7"/>
    <col min="1280" max="1280" width="19" style="7" customWidth="1"/>
    <col min="1281" max="1535" width="11.42578125" style="7"/>
    <col min="1536" max="1536" width="19" style="7" customWidth="1"/>
    <col min="1537" max="1791" width="11.42578125" style="7"/>
    <col min="1792" max="1792" width="19" style="7" customWidth="1"/>
    <col min="1793" max="2047" width="11.42578125" style="7"/>
    <col min="2048" max="2048" width="19" style="7" customWidth="1"/>
    <col min="2049" max="2303" width="11.42578125" style="7"/>
    <col min="2304" max="2304" width="19" style="7" customWidth="1"/>
    <col min="2305" max="2559" width="11.42578125" style="7"/>
    <col min="2560" max="2560" width="19" style="7" customWidth="1"/>
    <col min="2561" max="2815" width="11.42578125" style="7"/>
    <col min="2816" max="2816" width="19" style="7" customWidth="1"/>
    <col min="2817" max="3071" width="11.42578125" style="7"/>
    <col min="3072" max="3072" width="19" style="7" customWidth="1"/>
    <col min="3073" max="3327" width="11.42578125" style="7"/>
    <col min="3328" max="3328" width="19" style="7" customWidth="1"/>
    <col min="3329" max="3583" width="11.42578125" style="7"/>
    <col min="3584" max="3584" width="19" style="7" customWidth="1"/>
    <col min="3585" max="3839" width="11.42578125" style="7"/>
    <col min="3840" max="3840" width="19" style="7" customWidth="1"/>
    <col min="3841" max="4095" width="11.42578125" style="7"/>
    <col min="4096" max="4096" width="19" style="7" customWidth="1"/>
    <col min="4097" max="4351" width="11.42578125" style="7"/>
    <col min="4352" max="4352" width="19" style="7" customWidth="1"/>
    <col min="4353" max="4607" width="11.42578125" style="7"/>
    <col min="4608" max="4608" width="19" style="7" customWidth="1"/>
    <col min="4609" max="4863" width="11.42578125" style="7"/>
    <col min="4864" max="4864" width="19" style="7" customWidth="1"/>
    <col min="4865" max="5119" width="11.42578125" style="7"/>
    <col min="5120" max="5120" width="19" style="7" customWidth="1"/>
    <col min="5121" max="5375" width="11.42578125" style="7"/>
    <col min="5376" max="5376" width="19" style="7" customWidth="1"/>
    <col min="5377" max="5631" width="11.42578125" style="7"/>
    <col min="5632" max="5632" width="19" style="7" customWidth="1"/>
    <col min="5633" max="5887" width="11.42578125" style="7"/>
    <col min="5888" max="5888" width="19" style="7" customWidth="1"/>
    <col min="5889" max="6143" width="11.42578125" style="7"/>
    <col min="6144" max="6144" width="19" style="7" customWidth="1"/>
    <col min="6145" max="6399" width="11.42578125" style="7"/>
    <col min="6400" max="6400" width="19" style="7" customWidth="1"/>
    <col min="6401" max="6655" width="11.42578125" style="7"/>
    <col min="6656" max="6656" width="19" style="7" customWidth="1"/>
    <col min="6657" max="6911" width="11.42578125" style="7"/>
    <col min="6912" max="6912" width="19" style="7" customWidth="1"/>
    <col min="6913" max="7167" width="11.42578125" style="7"/>
    <col min="7168" max="7168" width="19" style="7" customWidth="1"/>
    <col min="7169" max="7423" width="11.42578125" style="7"/>
    <col min="7424" max="7424" width="19" style="7" customWidth="1"/>
    <col min="7425" max="7679" width="11.42578125" style="7"/>
    <col min="7680" max="7680" width="19" style="7" customWidth="1"/>
    <col min="7681" max="7935" width="11.42578125" style="7"/>
    <col min="7936" max="7936" width="19" style="7" customWidth="1"/>
    <col min="7937" max="8191" width="11.42578125" style="7"/>
    <col min="8192" max="8192" width="19" style="7" customWidth="1"/>
    <col min="8193" max="8447" width="11.42578125" style="7"/>
    <col min="8448" max="8448" width="19" style="7" customWidth="1"/>
    <col min="8449" max="8703" width="11.42578125" style="7"/>
    <col min="8704" max="8704" width="19" style="7" customWidth="1"/>
    <col min="8705" max="8959" width="11.42578125" style="7"/>
    <col min="8960" max="8960" width="19" style="7" customWidth="1"/>
    <col min="8961" max="9215" width="11.42578125" style="7"/>
    <col min="9216" max="9216" width="19" style="7" customWidth="1"/>
    <col min="9217" max="9471" width="11.42578125" style="7"/>
    <col min="9472" max="9472" width="19" style="7" customWidth="1"/>
    <col min="9473" max="9727" width="11.42578125" style="7"/>
    <col min="9728" max="9728" width="19" style="7" customWidth="1"/>
    <col min="9729" max="9983" width="11.42578125" style="7"/>
    <col min="9984" max="9984" width="19" style="7" customWidth="1"/>
    <col min="9985" max="10239" width="11.42578125" style="7"/>
    <col min="10240" max="10240" width="19" style="7" customWidth="1"/>
    <col min="10241" max="10495" width="11.42578125" style="7"/>
    <col min="10496" max="10496" width="19" style="7" customWidth="1"/>
    <col min="10497" max="10751" width="11.42578125" style="7"/>
    <col min="10752" max="10752" width="19" style="7" customWidth="1"/>
    <col min="10753" max="11007" width="11.42578125" style="7"/>
    <col min="11008" max="11008" width="19" style="7" customWidth="1"/>
    <col min="11009" max="11263" width="11.42578125" style="7"/>
    <col min="11264" max="11264" width="19" style="7" customWidth="1"/>
    <col min="11265" max="11519" width="11.42578125" style="7"/>
    <col min="11520" max="11520" width="19" style="7" customWidth="1"/>
    <col min="11521" max="11775" width="11.42578125" style="7"/>
    <col min="11776" max="11776" width="19" style="7" customWidth="1"/>
    <col min="11777" max="12031" width="11.42578125" style="7"/>
    <col min="12032" max="12032" width="19" style="7" customWidth="1"/>
    <col min="12033" max="12287" width="11.42578125" style="7"/>
    <col min="12288" max="12288" width="19" style="7" customWidth="1"/>
    <col min="12289" max="12543" width="11.42578125" style="7"/>
    <col min="12544" max="12544" width="19" style="7" customWidth="1"/>
    <col min="12545" max="12799" width="11.42578125" style="7"/>
    <col min="12800" max="12800" width="19" style="7" customWidth="1"/>
    <col min="12801" max="13055" width="11.42578125" style="7"/>
    <col min="13056" max="13056" width="19" style="7" customWidth="1"/>
    <col min="13057" max="13311" width="11.42578125" style="7"/>
    <col min="13312" max="13312" width="19" style="7" customWidth="1"/>
    <col min="13313" max="13567" width="11.42578125" style="7"/>
    <col min="13568" max="13568" width="19" style="7" customWidth="1"/>
    <col min="13569" max="13823" width="11.42578125" style="7"/>
    <col min="13824" max="13824" width="19" style="7" customWidth="1"/>
    <col min="13825" max="14079" width="11.42578125" style="7"/>
    <col min="14080" max="14080" width="19" style="7" customWidth="1"/>
    <col min="14081" max="14335" width="11.42578125" style="7"/>
    <col min="14336" max="14336" width="19" style="7" customWidth="1"/>
    <col min="14337" max="14591" width="11.42578125" style="7"/>
    <col min="14592" max="14592" width="19" style="7" customWidth="1"/>
    <col min="14593" max="14847" width="11.42578125" style="7"/>
    <col min="14848" max="14848" width="19" style="7" customWidth="1"/>
    <col min="14849" max="15103" width="11.42578125" style="7"/>
    <col min="15104" max="15104" width="19" style="7" customWidth="1"/>
    <col min="15105" max="15359" width="11.42578125" style="7"/>
    <col min="15360" max="15360" width="19" style="7" customWidth="1"/>
    <col min="15361" max="15615" width="11.42578125" style="7"/>
    <col min="15616" max="15616" width="19" style="7" customWidth="1"/>
    <col min="15617" max="15871" width="11.42578125" style="7"/>
    <col min="15872" max="15872" width="19" style="7" customWidth="1"/>
    <col min="15873" max="16127" width="11.42578125" style="7"/>
    <col min="16128" max="16128" width="19" style="7" customWidth="1"/>
    <col min="16129" max="16384" width="11.42578125" style="7"/>
  </cols>
  <sheetData>
    <row r="2" spans="2:15" ht="18.75" x14ac:dyDescent="0.25">
      <c r="B2" s="90" t="s">
        <v>286</v>
      </c>
      <c r="O2" s="53" t="s">
        <v>188</v>
      </c>
    </row>
    <row r="3" spans="2:15" ht="15" x14ac:dyDescent="0.2">
      <c r="B3" s="357" t="s">
        <v>238</v>
      </c>
      <c r="E3" s="474"/>
    </row>
    <row r="4" spans="2:15" ht="8.1" customHeight="1" x14ac:dyDescent="0.2"/>
    <row r="5" spans="2:15" s="19" customFormat="1" ht="42" customHeight="1" x14ac:dyDescent="0.2">
      <c r="B5" s="396" t="s">
        <v>135</v>
      </c>
      <c r="C5" s="863">
        <v>2009</v>
      </c>
      <c r="D5" s="863">
        <v>2010</v>
      </c>
      <c r="E5" s="863">
        <v>2011</v>
      </c>
      <c r="F5" s="863">
        <v>2012</v>
      </c>
      <c r="G5" s="863">
        <v>2013</v>
      </c>
      <c r="H5" s="863">
        <v>2014</v>
      </c>
      <c r="I5" s="863">
        <v>2015</v>
      </c>
      <c r="J5" s="863">
        <v>2016</v>
      </c>
      <c r="K5" s="863">
        <v>2017</v>
      </c>
      <c r="L5" s="863" t="s">
        <v>468</v>
      </c>
      <c r="M5" s="863" t="s">
        <v>651</v>
      </c>
    </row>
    <row r="6" spans="2:15" s="27" customFormat="1" ht="9.9499999999999993" customHeight="1" thickBot="1" x14ac:dyDescent="0.25">
      <c r="B6" s="238"/>
      <c r="C6" s="238"/>
      <c r="D6" s="238"/>
      <c r="E6" s="238"/>
      <c r="F6" s="238"/>
      <c r="G6" s="238"/>
      <c r="H6" s="238"/>
      <c r="I6" s="238"/>
      <c r="J6" s="238"/>
      <c r="K6" s="238"/>
      <c r="L6" s="238"/>
      <c r="M6" s="238"/>
    </row>
    <row r="7" spans="2:15" s="19" customFormat="1" ht="30" customHeight="1" x14ac:dyDescent="0.2">
      <c r="B7" s="154" t="s">
        <v>76</v>
      </c>
      <c r="C7" s="112">
        <v>246.78700000000001</v>
      </c>
      <c r="D7" s="112">
        <v>414.04</v>
      </c>
      <c r="E7" s="112">
        <v>449.53100000000001</v>
      </c>
      <c r="F7" s="112">
        <v>573.09199999999998</v>
      </c>
      <c r="G7" s="112">
        <v>854.41600000000005</v>
      </c>
      <c r="H7" s="112">
        <v>923.41499999999996</v>
      </c>
      <c r="I7" s="112">
        <v>547.23699999999997</v>
      </c>
      <c r="J7" s="112">
        <v>604.20899999999995</v>
      </c>
      <c r="K7" s="112">
        <v>718.11500000000001</v>
      </c>
      <c r="L7" s="112">
        <v>801.46</v>
      </c>
      <c r="M7" s="112">
        <v>613.23019999999997</v>
      </c>
      <c r="O7" s="343"/>
    </row>
    <row r="8" spans="2:15" s="19" customFormat="1" ht="30" customHeight="1" x14ac:dyDescent="0.2">
      <c r="B8" s="316" t="s">
        <v>96</v>
      </c>
      <c r="C8" s="317">
        <v>292.80099999999999</v>
      </c>
      <c r="D8" s="317">
        <v>265.18</v>
      </c>
      <c r="E8" s="317">
        <v>333.47899999999998</v>
      </c>
      <c r="F8" s="317">
        <v>299.62099999999998</v>
      </c>
      <c r="G8" s="317">
        <v>261.66000000000003</v>
      </c>
      <c r="H8" s="317">
        <v>371.93900000000002</v>
      </c>
      <c r="I8" s="317">
        <v>359.67200000000003</v>
      </c>
      <c r="J8" s="317">
        <v>343.73099999999999</v>
      </c>
      <c r="K8" s="317">
        <v>423.32</v>
      </c>
      <c r="L8" s="317">
        <v>438.65300000000002</v>
      </c>
      <c r="M8" s="317">
        <v>339.00560000000007</v>
      </c>
      <c r="O8" s="343"/>
    </row>
    <row r="9" spans="2:15" s="19" customFormat="1" ht="30" customHeight="1" x14ac:dyDescent="0.2">
      <c r="B9" s="315" t="s">
        <v>32</v>
      </c>
      <c r="C9" s="151">
        <v>191.58699999999999</v>
      </c>
      <c r="D9" s="151">
        <v>169.792</v>
      </c>
      <c r="E9" s="151">
        <v>224.374</v>
      </c>
      <c r="F9" s="151">
        <v>244.09899999999999</v>
      </c>
      <c r="G9" s="151">
        <v>208.37</v>
      </c>
      <c r="H9" s="151">
        <v>210.52099999999999</v>
      </c>
      <c r="I9" s="151">
        <v>265.70400000000001</v>
      </c>
      <c r="J9" s="151">
        <v>297.16399999999999</v>
      </c>
      <c r="K9" s="151">
        <v>334.96899999999999</v>
      </c>
      <c r="L9" s="151">
        <v>367.54599999999999</v>
      </c>
      <c r="M9" s="151">
        <v>251.41259999999997</v>
      </c>
      <c r="O9" s="343"/>
    </row>
    <row r="10" spans="2:15" s="19" customFormat="1" ht="30" customHeight="1" x14ac:dyDescent="0.2">
      <c r="B10" s="318" t="s">
        <v>637</v>
      </c>
      <c r="C10" s="319">
        <v>94.394000000000005</v>
      </c>
      <c r="D10" s="319">
        <v>183.08500000000001</v>
      </c>
      <c r="E10" s="319">
        <v>194.34299999999999</v>
      </c>
      <c r="F10" s="319">
        <v>179.90199999999999</v>
      </c>
      <c r="G10" s="319">
        <v>172.72499999999999</v>
      </c>
      <c r="H10" s="319">
        <v>153.61799999999999</v>
      </c>
      <c r="I10" s="319">
        <v>193.458</v>
      </c>
      <c r="J10" s="319">
        <v>198.52799999999999</v>
      </c>
      <c r="K10" s="319">
        <v>178.14099999999999</v>
      </c>
      <c r="L10" s="319">
        <v>223.624</v>
      </c>
      <c r="M10" s="319">
        <v>177.18180000000001</v>
      </c>
      <c r="O10" s="343"/>
    </row>
    <row r="11" spans="2:15" s="19" customFormat="1" ht="30" customHeight="1" x14ac:dyDescent="0.2">
      <c r="B11" s="315" t="s">
        <v>84</v>
      </c>
      <c r="C11" s="151">
        <v>154.11199999999999</v>
      </c>
      <c r="D11" s="151">
        <v>175.066</v>
      </c>
      <c r="E11" s="151">
        <v>195.36099999999999</v>
      </c>
      <c r="F11" s="151">
        <v>197.36099999999999</v>
      </c>
      <c r="G11" s="151">
        <v>205.35599999999999</v>
      </c>
      <c r="H11" s="151">
        <v>195.43799999999999</v>
      </c>
      <c r="I11" s="151">
        <v>188.85900000000001</v>
      </c>
      <c r="J11" s="151">
        <v>211.34</v>
      </c>
      <c r="K11" s="151">
        <v>193.48500000000001</v>
      </c>
      <c r="L11" s="151">
        <v>221.06399999999999</v>
      </c>
      <c r="M11" s="151">
        <v>193.74419999999998</v>
      </c>
      <c r="O11" s="343"/>
    </row>
    <row r="12" spans="2:15" s="19" customFormat="1" ht="30" customHeight="1" x14ac:dyDescent="0.2">
      <c r="B12" s="316" t="s">
        <v>638</v>
      </c>
      <c r="C12" s="319">
        <v>113.306</v>
      </c>
      <c r="D12" s="319">
        <v>112.167</v>
      </c>
      <c r="E12" s="319">
        <v>124.226</v>
      </c>
      <c r="F12" s="319">
        <v>134.18700000000001</v>
      </c>
      <c r="G12" s="319">
        <v>121.786</v>
      </c>
      <c r="H12" s="319">
        <v>169.989</v>
      </c>
      <c r="I12" s="319">
        <v>193.495</v>
      </c>
      <c r="J12" s="319">
        <v>170.74</v>
      </c>
      <c r="K12" s="319">
        <v>169.041</v>
      </c>
      <c r="L12" s="319">
        <v>188.49700000000001</v>
      </c>
      <c r="M12" s="319">
        <v>149.74340000000001</v>
      </c>
      <c r="O12" s="343"/>
    </row>
    <row r="13" spans="2:15" s="19" customFormat="1" ht="30" customHeight="1" x14ac:dyDescent="0.2">
      <c r="B13" s="315" t="s">
        <v>82</v>
      </c>
      <c r="C13" s="151">
        <v>146.691</v>
      </c>
      <c r="D13" s="151">
        <v>142.52199999999999</v>
      </c>
      <c r="E13" s="151">
        <v>139.69300000000001</v>
      </c>
      <c r="F13" s="151">
        <v>137.69200000000001</v>
      </c>
      <c r="G13" s="151">
        <v>136.06700000000001</v>
      </c>
      <c r="H13" s="151">
        <v>114.38800000000001</v>
      </c>
      <c r="I13" s="151">
        <v>117.971</v>
      </c>
      <c r="J13" s="151">
        <v>206.73699999999999</v>
      </c>
      <c r="K13" s="151">
        <v>176.625</v>
      </c>
      <c r="L13" s="151">
        <v>181.982</v>
      </c>
      <c r="M13" s="151">
        <v>150.0368</v>
      </c>
      <c r="O13" s="343"/>
    </row>
    <row r="14" spans="2:15" s="19" customFormat="1" ht="30" customHeight="1" x14ac:dyDescent="0.2">
      <c r="B14" s="316" t="s">
        <v>639</v>
      </c>
      <c r="C14" s="319">
        <v>50.76</v>
      </c>
      <c r="D14" s="319">
        <v>133.66800000000001</v>
      </c>
      <c r="E14" s="319">
        <v>115.54</v>
      </c>
      <c r="F14" s="319" t="s">
        <v>353</v>
      </c>
      <c r="G14" s="319">
        <v>125.84699999999999</v>
      </c>
      <c r="H14" s="319">
        <v>124.17700000000001</v>
      </c>
      <c r="I14" s="319">
        <v>78.727999999999994</v>
      </c>
      <c r="J14" s="319">
        <v>115.142</v>
      </c>
      <c r="K14" s="319" t="s">
        <v>353</v>
      </c>
      <c r="L14" s="319">
        <v>147.34700000000001</v>
      </c>
      <c r="M14" s="319">
        <v>111.40112499999998</v>
      </c>
      <c r="O14" s="343"/>
    </row>
    <row r="15" spans="2:15" s="19" customFormat="1" ht="30" customHeight="1" x14ac:dyDescent="0.2">
      <c r="B15" s="345" t="s">
        <v>642</v>
      </c>
      <c r="C15" s="151" t="s">
        <v>353</v>
      </c>
      <c r="D15" s="151" t="s">
        <v>353</v>
      </c>
      <c r="E15" s="151" t="s">
        <v>353</v>
      </c>
      <c r="F15" s="151">
        <v>162.69499999999999</v>
      </c>
      <c r="G15" s="151">
        <v>162.11500000000001</v>
      </c>
      <c r="H15" s="151">
        <v>204.61600000000001</v>
      </c>
      <c r="I15" s="151">
        <v>190.25899999999999</v>
      </c>
      <c r="J15" s="151">
        <v>162.422</v>
      </c>
      <c r="K15" s="151">
        <v>224.786</v>
      </c>
      <c r="L15" s="151">
        <v>139.505</v>
      </c>
      <c r="M15" s="151">
        <v>178.05685714285715</v>
      </c>
      <c r="O15" s="343"/>
    </row>
    <row r="16" spans="2:15" s="19" customFormat="1" ht="30" customHeight="1" thickBot="1" x14ac:dyDescent="0.25">
      <c r="B16" s="346" t="s">
        <v>646</v>
      </c>
      <c r="C16" s="320">
        <v>65.22</v>
      </c>
      <c r="D16" s="320">
        <v>53.360999999999997</v>
      </c>
      <c r="E16" s="320">
        <v>67.531999999999996</v>
      </c>
      <c r="F16" s="320">
        <v>76.445999999999998</v>
      </c>
      <c r="G16" s="320">
        <v>60.360999999999997</v>
      </c>
      <c r="H16" s="320" t="s">
        <v>353</v>
      </c>
      <c r="I16" s="320">
        <v>99.831999999999994</v>
      </c>
      <c r="J16" s="320">
        <v>108.111</v>
      </c>
      <c r="K16" s="320">
        <v>119.14700000000001</v>
      </c>
      <c r="L16" s="320">
        <v>139.21299999999999</v>
      </c>
      <c r="M16" s="320">
        <v>87.691444444444443</v>
      </c>
      <c r="O16" s="343"/>
    </row>
    <row r="17" spans="1:15" ht="6" customHeight="1" x14ac:dyDescent="0.2">
      <c r="B17" s="76"/>
      <c r="C17" s="13"/>
      <c r="D17" s="13"/>
      <c r="E17" s="13"/>
      <c r="F17" s="13"/>
      <c r="G17" s="13"/>
      <c r="H17" s="13"/>
      <c r="I17" s="13"/>
      <c r="J17" s="13"/>
      <c r="K17" s="13"/>
      <c r="L17" s="13"/>
      <c r="M17" s="13"/>
    </row>
    <row r="18" spans="1:15" ht="13.5" x14ac:dyDescent="0.2">
      <c r="B18" s="76" t="s">
        <v>315</v>
      </c>
      <c r="C18" s="13"/>
      <c r="D18" s="13"/>
      <c r="E18" s="13"/>
      <c r="F18" s="13"/>
      <c r="G18" s="13"/>
      <c r="H18" s="13"/>
      <c r="I18" s="13"/>
      <c r="J18" s="13"/>
      <c r="K18" s="13"/>
      <c r="L18" s="13"/>
      <c r="M18" s="13"/>
    </row>
    <row r="19" spans="1:15" ht="13.5" x14ac:dyDescent="0.2">
      <c r="B19" s="76" t="s">
        <v>289</v>
      </c>
      <c r="C19" s="13"/>
      <c r="D19" s="13"/>
      <c r="E19" s="13"/>
      <c r="F19" s="13"/>
      <c r="G19" s="13"/>
      <c r="H19" s="13"/>
      <c r="I19" s="13"/>
      <c r="J19" s="13"/>
      <c r="K19" s="13"/>
      <c r="L19" s="13"/>
      <c r="M19" s="13"/>
    </row>
    <row r="20" spans="1:15" x14ac:dyDescent="0.2">
      <c r="B20" s="13" t="s">
        <v>648</v>
      </c>
      <c r="C20" s="13"/>
      <c r="D20" s="13"/>
      <c r="E20" s="13"/>
      <c r="F20" s="13"/>
      <c r="G20" s="13"/>
      <c r="H20" s="13"/>
      <c r="I20" s="13"/>
      <c r="J20" s="13"/>
      <c r="K20" s="13"/>
      <c r="L20" s="13"/>
      <c r="M20" s="13"/>
    </row>
    <row r="21" spans="1:15" x14ac:dyDescent="0.2">
      <c r="B21" s="13"/>
      <c r="C21" s="13"/>
      <c r="D21" s="13"/>
      <c r="E21" s="13"/>
      <c r="F21" s="13"/>
      <c r="G21" s="13"/>
      <c r="H21" s="13"/>
      <c r="I21" s="13"/>
      <c r="J21" s="13"/>
      <c r="K21" s="13"/>
      <c r="L21" s="13"/>
      <c r="M21" s="13"/>
    </row>
    <row r="22" spans="1:15" x14ac:dyDescent="0.2">
      <c r="B22" s="13"/>
      <c r="C22" s="13"/>
      <c r="D22" s="13"/>
      <c r="E22" s="13"/>
      <c r="F22" s="13"/>
      <c r="G22" s="13"/>
      <c r="H22" s="13"/>
      <c r="I22" s="13"/>
      <c r="J22" s="13"/>
      <c r="K22" s="13"/>
      <c r="L22" s="13"/>
      <c r="M22" s="13"/>
    </row>
    <row r="23" spans="1:15" x14ac:dyDescent="0.2">
      <c r="B23" s="13"/>
      <c r="C23" s="13"/>
      <c r="D23" s="13"/>
      <c r="E23" s="13"/>
      <c r="F23" s="13"/>
      <c r="G23" s="13"/>
      <c r="H23" s="13"/>
      <c r="I23" s="13"/>
      <c r="J23" s="13"/>
      <c r="K23" s="13"/>
      <c r="L23" s="13"/>
      <c r="M23" s="13"/>
    </row>
    <row r="24" spans="1:15" x14ac:dyDescent="0.2">
      <c r="B24" s="13"/>
      <c r="C24" s="13"/>
      <c r="D24" s="13"/>
      <c r="E24" s="13"/>
      <c r="F24" s="13"/>
      <c r="G24" s="13"/>
      <c r="H24" s="13"/>
      <c r="I24" s="13"/>
      <c r="J24" s="13"/>
      <c r="K24" s="13"/>
      <c r="L24" s="13"/>
      <c r="M24" s="13"/>
    </row>
    <row r="25" spans="1:15" ht="15.75" x14ac:dyDescent="0.25">
      <c r="B25" s="13"/>
      <c r="C25" s="13"/>
      <c r="D25" s="13"/>
      <c r="E25" s="13"/>
      <c r="F25" s="13"/>
      <c r="G25" s="13"/>
      <c r="H25" s="13"/>
      <c r="I25" s="13"/>
      <c r="J25" s="13"/>
      <c r="K25" s="13"/>
      <c r="L25" s="13"/>
      <c r="O25" s="53" t="s">
        <v>188</v>
      </c>
    </row>
    <row r="26" spans="1:15" ht="15.75" x14ac:dyDescent="0.25">
      <c r="B26" s="929"/>
      <c r="C26" s="929"/>
      <c r="D26" s="929"/>
      <c r="E26" s="929"/>
      <c r="F26" s="929"/>
      <c r="G26" s="929"/>
      <c r="H26" s="929"/>
      <c r="I26" s="929"/>
      <c r="J26" s="929"/>
      <c r="K26" s="929"/>
      <c r="L26" s="929"/>
      <c r="M26" s="929"/>
      <c r="N26" s="929"/>
      <c r="O26" s="929"/>
    </row>
    <row r="27" spans="1:15" ht="21" x14ac:dyDescent="0.25">
      <c r="A27" s="937" t="s">
        <v>650</v>
      </c>
      <c r="B27" s="937"/>
      <c r="C27" s="937"/>
      <c r="D27" s="937"/>
      <c r="E27" s="937"/>
      <c r="F27" s="937"/>
      <c r="G27" s="937"/>
      <c r="H27" s="937"/>
      <c r="I27" s="937"/>
      <c r="J27" s="937"/>
      <c r="K27" s="937"/>
      <c r="L27" s="937"/>
      <c r="M27" s="937"/>
      <c r="N27" s="937"/>
    </row>
    <row r="28" spans="1:15" ht="15" x14ac:dyDescent="0.2">
      <c r="A28" s="930" t="s">
        <v>471</v>
      </c>
      <c r="B28" s="930"/>
      <c r="C28" s="930"/>
      <c r="D28" s="930"/>
      <c r="E28" s="930"/>
      <c r="F28" s="930"/>
      <c r="G28" s="930"/>
      <c r="H28" s="930"/>
      <c r="I28" s="930"/>
      <c r="J28" s="930"/>
      <c r="K28" s="930"/>
      <c r="L28" s="930"/>
      <c r="M28" s="930"/>
      <c r="N28" s="930"/>
    </row>
  </sheetData>
  <mergeCells count="3">
    <mergeCell ref="B26:O26"/>
    <mergeCell ref="A27:N27"/>
    <mergeCell ref="A28:N28"/>
  </mergeCells>
  <hyperlinks>
    <hyperlink ref="O2" location="contenido!A45" display="Volver al índice"/>
    <hyperlink ref="O25" location="contenido!A45" display="Volver al índice"/>
  </hyperlinks>
  <printOptions horizontalCentered="1" verticalCentered="1"/>
  <pageMargins left="0.39370078740157483" right="0.39370078740157483" top="0.39370078740157483" bottom="0.39370078740157483" header="0" footer="0.19685039370078741"/>
  <pageSetup scale="50"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rgb="FF0000FF"/>
  </sheetPr>
  <dimension ref="B2:Q51"/>
  <sheetViews>
    <sheetView showGridLines="0" view="pageBreakPreview" topLeftCell="B1" zoomScale="80" zoomScaleNormal="100" zoomScaleSheetLayoutView="80" workbookViewId="0">
      <selection activeCell="N12" sqref="N12"/>
    </sheetView>
  </sheetViews>
  <sheetFormatPr baseColWidth="10" defaultColWidth="11.42578125" defaultRowHeight="12.75" x14ac:dyDescent="0.2"/>
  <cols>
    <col min="1" max="1" width="3.140625" style="7" customWidth="1"/>
    <col min="2" max="2" width="16.7109375" style="7" customWidth="1"/>
    <col min="3" max="13" width="12.7109375" style="7" customWidth="1"/>
    <col min="14" max="14" width="13.140625" style="7" customWidth="1"/>
    <col min="15" max="15" width="3.5703125" style="7" customWidth="1"/>
    <col min="16" max="16" width="12.28515625" style="7" bestFit="1" customWidth="1"/>
    <col min="17" max="16384" width="11.42578125" style="7"/>
  </cols>
  <sheetData>
    <row r="2" spans="2:16" ht="15.75" x14ac:dyDescent="0.25">
      <c r="B2" s="108" t="s">
        <v>436</v>
      </c>
      <c r="C2" s="27"/>
      <c r="D2" s="19"/>
      <c r="E2" s="19"/>
      <c r="F2" s="474"/>
      <c r="G2" s="19"/>
      <c r="H2" s="19"/>
      <c r="I2" s="19"/>
      <c r="J2" s="19"/>
      <c r="K2" s="19"/>
      <c r="L2" s="19"/>
      <c r="M2" s="19"/>
      <c r="P2" s="53" t="s">
        <v>188</v>
      </c>
    </row>
    <row r="3" spans="2:16" ht="15" x14ac:dyDescent="0.2">
      <c r="B3" s="357" t="s">
        <v>231</v>
      </c>
      <c r="C3" s="38"/>
      <c r="D3" s="38"/>
      <c r="E3" s="710"/>
      <c r="F3" s="474"/>
      <c r="G3" s="38"/>
      <c r="H3" s="38"/>
      <c r="I3" s="38"/>
      <c r="J3" s="38"/>
      <c r="K3" s="38"/>
      <c r="L3" s="38"/>
      <c r="M3" s="38"/>
      <c r="N3" s="19"/>
    </row>
    <row r="4" spans="2:16" ht="8.1" customHeight="1" x14ac:dyDescent="0.2">
      <c r="B4" s="19"/>
      <c r="C4" s="19"/>
      <c r="D4" s="19"/>
      <c r="E4" s="19"/>
      <c r="F4" s="19"/>
      <c r="G4" s="19"/>
      <c r="H4" s="19"/>
      <c r="I4" s="19"/>
      <c r="J4" s="19"/>
      <c r="K4" s="19"/>
      <c r="L4" s="19"/>
      <c r="M4" s="19"/>
      <c r="N4" s="19"/>
    </row>
    <row r="5" spans="2:16" ht="27" customHeight="1" x14ac:dyDescent="0.2">
      <c r="B5" s="1024" t="s">
        <v>112</v>
      </c>
      <c r="C5" s="1025"/>
      <c r="D5" s="1025"/>
      <c r="E5" s="1026"/>
      <c r="F5" s="1026"/>
      <c r="G5" s="1026"/>
      <c r="H5" s="1026"/>
      <c r="I5" s="1026"/>
      <c r="J5" s="1026"/>
      <c r="K5" s="1026"/>
      <c r="L5" s="1026"/>
      <c r="M5" s="1026"/>
      <c r="N5" s="1026"/>
    </row>
    <row r="6" spans="2:16" ht="47.25" customHeight="1" x14ac:dyDescent="0.2">
      <c r="B6" s="174" t="s">
        <v>145</v>
      </c>
      <c r="C6" s="171">
        <v>2009</v>
      </c>
      <c r="D6" s="171">
        <v>2010</v>
      </c>
      <c r="E6" s="171">
        <v>2011</v>
      </c>
      <c r="F6" s="171">
        <v>2012</v>
      </c>
      <c r="G6" s="171">
        <v>2013</v>
      </c>
      <c r="H6" s="171">
        <v>2014</v>
      </c>
      <c r="I6" s="171">
        <v>2015</v>
      </c>
      <c r="J6" s="171">
        <v>2016</v>
      </c>
      <c r="K6" s="171">
        <v>2017</v>
      </c>
      <c r="L6" s="171">
        <v>2018</v>
      </c>
      <c r="M6" s="171" t="s">
        <v>562</v>
      </c>
      <c r="N6" s="175" t="s">
        <v>563</v>
      </c>
      <c r="P6" s="15"/>
    </row>
    <row r="7" spans="2:16" ht="24.75" customHeight="1" x14ac:dyDescent="0.2">
      <c r="B7" s="397" t="s">
        <v>319</v>
      </c>
      <c r="C7" s="339">
        <v>9200.4166666666661</v>
      </c>
      <c r="D7" s="339">
        <v>9117</v>
      </c>
      <c r="E7" s="339">
        <v>9193.5</v>
      </c>
      <c r="F7" s="339">
        <v>9232.4166666666661</v>
      </c>
      <c r="G7" s="339">
        <v>9215</v>
      </c>
      <c r="H7" s="339">
        <v>9256.3333333333339</v>
      </c>
      <c r="I7" s="339">
        <v>9312.75</v>
      </c>
      <c r="J7" s="339">
        <v>9330.0833333333339</v>
      </c>
      <c r="K7" s="339">
        <v>9392</v>
      </c>
      <c r="L7" s="339">
        <v>9398.75</v>
      </c>
      <c r="M7" s="339">
        <v>9336.3333333333339</v>
      </c>
      <c r="N7" s="723">
        <v>-0.66409540275745371</v>
      </c>
      <c r="P7" s="15"/>
    </row>
    <row r="8" spans="2:16" ht="3" customHeight="1" thickBot="1" x14ac:dyDescent="0.25">
      <c r="B8" s="178"/>
      <c r="C8" s="178"/>
      <c r="D8" s="178"/>
      <c r="E8" s="178"/>
      <c r="F8" s="178"/>
      <c r="G8" s="178"/>
      <c r="H8" s="178"/>
      <c r="I8" s="178"/>
      <c r="J8" s="178"/>
      <c r="K8" s="178"/>
      <c r="L8" s="178"/>
      <c r="M8" s="178"/>
      <c r="N8" s="178"/>
      <c r="P8" s="15"/>
    </row>
    <row r="9" spans="2:16" ht="3" customHeight="1" x14ac:dyDescent="0.2">
      <c r="B9" s="3"/>
      <c r="C9" s="3"/>
      <c r="D9" s="3"/>
      <c r="E9" s="3"/>
      <c r="F9" s="3"/>
      <c r="G9" s="3"/>
      <c r="H9" s="3"/>
      <c r="I9" s="3"/>
      <c r="J9" s="3"/>
      <c r="K9" s="3"/>
      <c r="L9" s="3"/>
      <c r="M9" s="3"/>
      <c r="N9" s="3"/>
      <c r="P9" s="15"/>
    </row>
    <row r="10" spans="2:16" ht="20.100000000000001" customHeight="1" x14ac:dyDescent="0.2">
      <c r="B10" s="157" t="s">
        <v>0</v>
      </c>
      <c r="C10" s="167">
        <v>9312</v>
      </c>
      <c r="D10" s="167">
        <v>9089</v>
      </c>
      <c r="E10" s="167">
        <v>9160</v>
      </c>
      <c r="F10" s="167">
        <v>9242</v>
      </c>
      <c r="G10" s="167">
        <v>9222</v>
      </c>
      <c r="H10" s="167">
        <v>9212</v>
      </c>
      <c r="I10" s="167">
        <v>9309</v>
      </c>
      <c r="J10" s="167">
        <v>9309</v>
      </c>
      <c r="K10" s="167">
        <v>9359</v>
      </c>
      <c r="L10" s="167">
        <v>9438</v>
      </c>
      <c r="M10" s="167">
        <v>9352</v>
      </c>
      <c r="N10" s="168">
        <v>-0.9112100021190912</v>
      </c>
      <c r="O10" s="42"/>
      <c r="P10" s="434"/>
    </row>
    <row r="11" spans="2:16" ht="20.100000000000001" customHeight="1" x14ac:dyDescent="0.2">
      <c r="B11" s="57" t="s">
        <v>1</v>
      </c>
      <c r="C11" s="60">
        <v>9289</v>
      </c>
      <c r="D11" s="60">
        <v>9092</v>
      </c>
      <c r="E11" s="60">
        <v>9163</v>
      </c>
      <c r="F11" s="60">
        <v>9257</v>
      </c>
      <c r="G11" s="60">
        <v>9223</v>
      </c>
      <c r="H11" s="60">
        <v>9212</v>
      </c>
      <c r="I11" s="60">
        <v>9312</v>
      </c>
      <c r="J11" s="60">
        <v>9315</v>
      </c>
      <c r="K11" s="60">
        <v>9365</v>
      </c>
      <c r="L11" s="60">
        <v>9436</v>
      </c>
      <c r="M11" s="60">
        <v>9350</v>
      </c>
      <c r="N11" s="61">
        <v>-0.91140313692243069</v>
      </c>
      <c r="O11" s="42"/>
      <c r="P11" s="434"/>
    </row>
    <row r="12" spans="2:16" ht="20.100000000000001" customHeight="1" x14ac:dyDescent="0.2">
      <c r="B12" s="157" t="s">
        <v>2</v>
      </c>
      <c r="C12" s="167">
        <v>9283</v>
      </c>
      <c r="D12" s="167">
        <v>9099</v>
      </c>
      <c r="E12" s="167">
        <v>9180</v>
      </c>
      <c r="F12" s="167">
        <v>9271</v>
      </c>
      <c r="G12" s="167" t="s">
        <v>277</v>
      </c>
      <c r="H12" s="167">
        <v>9223</v>
      </c>
      <c r="I12" s="167">
        <v>9301</v>
      </c>
      <c r="J12" s="167">
        <v>9325</v>
      </c>
      <c r="K12" s="167">
        <v>9383</v>
      </c>
      <c r="L12" s="167">
        <v>9430</v>
      </c>
      <c r="M12" s="167">
        <v>9330</v>
      </c>
      <c r="N12" s="168">
        <v>-1.0604453870625719</v>
      </c>
      <c r="O12" s="42"/>
      <c r="P12" s="434"/>
    </row>
    <row r="13" spans="2:16" ht="20.100000000000001" customHeight="1" x14ac:dyDescent="0.2">
      <c r="B13" s="57" t="s">
        <v>3</v>
      </c>
      <c r="C13" s="60">
        <v>9282</v>
      </c>
      <c r="D13" s="60">
        <v>9108</v>
      </c>
      <c r="E13" s="60">
        <v>9182</v>
      </c>
      <c r="F13" s="60">
        <v>9273</v>
      </c>
      <c r="G13" s="60" t="s">
        <v>277</v>
      </c>
      <c r="H13" s="60">
        <v>9240</v>
      </c>
      <c r="I13" s="60">
        <v>9307</v>
      </c>
      <c r="J13" s="60">
        <v>9331</v>
      </c>
      <c r="K13" s="60">
        <v>9392</v>
      </c>
      <c r="L13" s="60">
        <v>9418</v>
      </c>
      <c r="M13" s="60">
        <v>9330</v>
      </c>
      <c r="N13" s="61">
        <v>-0.934380972605652</v>
      </c>
      <c r="O13" s="42"/>
      <c r="P13" s="434"/>
    </row>
    <row r="14" spans="2:16" ht="20.100000000000001" customHeight="1" x14ac:dyDescent="0.2">
      <c r="B14" s="157" t="s">
        <v>4</v>
      </c>
      <c r="C14" s="167">
        <v>9274</v>
      </c>
      <c r="D14" s="167">
        <v>9119</v>
      </c>
      <c r="E14" s="167">
        <v>9194</v>
      </c>
      <c r="F14" s="167">
        <v>9263</v>
      </c>
      <c r="G14" s="167" t="s">
        <v>277</v>
      </c>
      <c r="H14" s="167">
        <v>9252</v>
      </c>
      <c r="I14" s="167">
        <v>9310</v>
      </c>
      <c r="J14" s="167">
        <v>9327</v>
      </c>
      <c r="K14" s="167">
        <v>9401</v>
      </c>
      <c r="L14" s="167">
        <v>9422</v>
      </c>
      <c r="M14" s="167">
        <v>9333</v>
      </c>
      <c r="N14" s="168">
        <v>-0.94459774994692225</v>
      </c>
      <c r="O14" s="42"/>
      <c r="P14" s="434"/>
    </row>
    <row r="15" spans="2:16" ht="20.100000000000001" customHeight="1" x14ac:dyDescent="0.2">
      <c r="B15" s="57" t="s">
        <v>5</v>
      </c>
      <c r="C15" s="60">
        <v>9230</v>
      </c>
      <c r="D15" s="60">
        <v>9129</v>
      </c>
      <c r="E15" s="60">
        <v>9196</v>
      </c>
      <c r="F15" s="60">
        <v>9241</v>
      </c>
      <c r="G15" s="60" t="s">
        <v>277</v>
      </c>
      <c r="H15" s="60">
        <v>9267</v>
      </c>
      <c r="I15" s="60">
        <v>9317</v>
      </c>
      <c r="J15" s="60">
        <v>9328</v>
      </c>
      <c r="K15" s="60">
        <v>9404</v>
      </c>
      <c r="L15" s="60">
        <v>9414</v>
      </c>
      <c r="M15" s="60">
        <v>9323</v>
      </c>
      <c r="N15" s="61">
        <v>-0.96664542171234302</v>
      </c>
      <c r="O15" s="42"/>
      <c r="P15" s="434"/>
    </row>
    <row r="16" spans="2:16" ht="20.100000000000001" customHeight="1" x14ac:dyDescent="0.2">
      <c r="B16" s="157" t="s">
        <v>60</v>
      </c>
      <c r="C16" s="167">
        <v>9187</v>
      </c>
      <c r="D16" s="167">
        <v>9135</v>
      </c>
      <c r="E16" s="167">
        <v>9198</v>
      </c>
      <c r="F16" s="167">
        <v>9222</v>
      </c>
      <c r="G16" s="167">
        <v>9235</v>
      </c>
      <c r="H16" s="167">
        <v>9268</v>
      </c>
      <c r="I16" s="167">
        <v>9322</v>
      </c>
      <c r="J16" s="167">
        <v>9332</v>
      </c>
      <c r="K16" s="167">
        <v>9404</v>
      </c>
      <c r="L16" s="167">
        <v>9392</v>
      </c>
      <c r="M16" s="167"/>
      <c r="N16" s="168"/>
      <c r="O16" s="42"/>
      <c r="P16" s="434"/>
    </row>
    <row r="17" spans="2:16" ht="20.100000000000001" customHeight="1" x14ac:dyDescent="0.2">
      <c r="B17" s="57" t="s">
        <v>61</v>
      </c>
      <c r="C17" s="60">
        <v>9159</v>
      </c>
      <c r="D17" s="60">
        <v>9123</v>
      </c>
      <c r="E17" s="60">
        <v>9200</v>
      </c>
      <c r="F17" s="60">
        <v>9217</v>
      </c>
      <c r="G17" s="60">
        <v>9229</v>
      </c>
      <c r="H17" s="60">
        <v>9268</v>
      </c>
      <c r="I17" s="60">
        <v>9321</v>
      </c>
      <c r="J17" s="60">
        <v>9360</v>
      </c>
      <c r="K17" s="60">
        <v>9404</v>
      </c>
      <c r="L17" s="60">
        <v>9389</v>
      </c>
      <c r="M17" s="60"/>
      <c r="N17" s="61"/>
      <c r="O17" s="42"/>
      <c r="P17" s="434"/>
    </row>
    <row r="18" spans="2:16" ht="20.100000000000001" customHeight="1" x14ac:dyDescent="0.2">
      <c r="B18" s="157" t="s">
        <v>62</v>
      </c>
      <c r="C18" s="167">
        <v>9120</v>
      </c>
      <c r="D18" s="167">
        <v>9121</v>
      </c>
      <c r="E18" s="167">
        <v>9201</v>
      </c>
      <c r="F18" s="167">
        <v>9195</v>
      </c>
      <c r="G18" s="167">
        <v>9208</v>
      </c>
      <c r="H18" s="167">
        <v>9274</v>
      </c>
      <c r="I18" s="167">
        <v>9310</v>
      </c>
      <c r="J18" s="167">
        <v>9338</v>
      </c>
      <c r="K18" s="167">
        <v>9399</v>
      </c>
      <c r="L18" s="167">
        <v>9368</v>
      </c>
      <c r="M18" s="167"/>
      <c r="N18" s="168"/>
      <c r="O18" s="42"/>
      <c r="P18" s="434"/>
    </row>
    <row r="19" spans="2:16" ht="20.100000000000001" customHeight="1" x14ac:dyDescent="0.2">
      <c r="B19" s="57" t="s">
        <v>63</v>
      </c>
      <c r="C19" s="60">
        <v>9096</v>
      </c>
      <c r="D19" s="60">
        <v>9123</v>
      </c>
      <c r="E19" s="60">
        <v>9212</v>
      </c>
      <c r="F19" s="60">
        <v>9189</v>
      </c>
      <c r="G19" s="60">
        <v>9203</v>
      </c>
      <c r="H19" s="60">
        <v>9277</v>
      </c>
      <c r="I19" s="60">
        <v>9309</v>
      </c>
      <c r="J19" s="60">
        <v>9335</v>
      </c>
      <c r="K19" s="60">
        <v>9395</v>
      </c>
      <c r="L19" s="60">
        <v>9367</v>
      </c>
      <c r="M19" s="60"/>
      <c r="N19" s="61"/>
      <c r="O19" s="42"/>
      <c r="P19" s="434"/>
    </row>
    <row r="20" spans="2:16" ht="20.100000000000001" customHeight="1" x14ac:dyDescent="0.2">
      <c r="B20" s="157" t="s">
        <v>64</v>
      </c>
      <c r="C20" s="167">
        <v>9091</v>
      </c>
      <c r="D20" s="167">
        <v>9125</v>
      </c>
      <c r="E20" s="167">
        <v>9213</v>
      </c>
      <c r="F20" s="167">
        <v>9201</v>
      </c>
      <c r="G20" s="167">
        <v>9198</v>
      </c>
      <c r="H20" s="167">
        <v>9284</v>
      </c>
      <c r="I20" s="167">
        <v>9313</v>
      </c>
      <c r="J20" s="167">
        <v>9339</v>
      </c>
      <c r="K20" s="167">
        <v>9398</v>
      </c>
      <c r="L20" s="167">
        <v>9358</v>
      </c>
      <c r="M20" s="167"/>
      <c r="N20" s="168"/>
      <c r="O20" s="42"/>
      <c r="P20" s="434"/>
    </row>
    <row r="21" spans="2:16" ht="20.100000000000001" customHeight="1" x14ac:dyDescent="0.2">
      <c r="B21" s="57" t="s">
        <v>65</v>
      </c>
      <c r="C21" s="60">
        <v>9082</v>
      </c>
      <c r="D21" s="60">
        <v>9141</v>
      </c>
      <c r="E21" s="60">
        <v>9223</v>
      </c>
      <c r="F21" s="60">
        <v>9218</v>
      </c>
      <c r="G21" s="60">
        <v>9202</v>
      </c>
      <c r="H21" s="60">
        <v>9299</v>
      </c>
      <c r="I21" s="60">
        <v>9322</v>
      </c>
      <c r="J21" s="60">
        <v>9322</v>
      </c>
      <c r="K21" s="60">
        <v>9400</v>
      </c>
      <c r="L21" s="60">
        <v>9353</v>
      </c>
      <c r="M21" s="60"/>
      <c r="N21" s="61"/>
      <c r="O21" s="42"/>
      <c r="P21" s="15"/>
    </row>
    <row r="22" spans="2:16" ht="6.95" customHeight="1" thickBot="1" x14ac:dyDescent="0.25">
      <c r="B22" s="181"/>
      <c r="C22" s="241"/>
      <c r="D22" s="241"/>
      <c r="E22" s="241"/>
      <c r="F22" s="241"/>
      <c r="G22" s="241"/>
      <c r="H22" s="241"/>
      <c r="I22" s="241"/>
      <c r="J22" s="241"/>
      <c r="K22" s="791"/>
      <c r="L22" s="241"/>
      <c r="M22" s="241"/>
      <c r="N22" s="790"/>
      <c r="O22" s="42"/>
      <c r="P22" s="15"/>
    </row>
    <row r="23" spans="2:16" ht="3.75" customHeight="1" x14ac:dyDescent="0.2">
      <c r="B23" s="58"/>
      <c r="C23" s="59"/>
      <c r="D23" s="59"/>
      <c r="E23" s="59"/>
      <c r="F23" s="59"/>
      <c r="G23" s="59"/>
      <c r="H23" s="59"/>
      <c r="I23" s="59"/>
      <c r="J23" s="59"/>
      <c r="K23" s="59"/>
      <c r="L23" s="59"/>
      <c r="M23" s="59"/>
      <c r="N23" s="295"/>
      <c r="O23" s="42"/>
      <c r="P23" s="347"/>
    </row>
    <row r="24" spans="2:16" ht="14.25" customHeight="1" x14ac:dyDescent="0.2">
      <c r="B24" s="76" t="s">
        <v>564</v>
      </c>
      <c r="C24" s="19"/>
      <c r="D24" s="19"/>
      <c r="E24" s="19"/>
      <c r="F24" s="19"/>
      <c r="G24" s="19"/>
      <c r="H24" s="19"/>
      <c r="I24" s="19"/>
      <c r="J24" s="19"/>
      <c r="K24" s="19"/>
      <c r="L24" s="19"/>
      <c r="M24" s="19"/>
      <c r="N24" s="19"/>
      <c r="P24" s="15"/>
    </row>
    <row r="25" spans="2:16" x14ac:dyDescent="0.2">
      <c r="B25" s="13" t="s">
        <v>435</v>
      </c>
      <c r="C25" s="19"/>
      <c r="D25" s="19"/>
      <c r="E25" s="19"/>
      <c r="F25" s="19"/>
      <c r="G25" s="445"/>
      <c r="H25" s="19"/>
      <c r="I25" s="19"/>
      <c r="J25" s="19"/>
      <c r="K25" s="19"/>
      <c r="L25" s="19"/>
      <c r="M25" s="19"/>
      <c r="N25" s="19"/>
      <c r="P25" s="15"/>
    </row>
    <row r="26" spans="2:16" x14ac:dyDescent="0.2">
      <c r="B26" s="19"/>
      <c r="C26" s="19"/>
      <c r="D26" s="19"/>
      <c r="E26" s="19"/>
      <c r="F26" s="19"/>
      <c r="G26" s="445"/>
      <c r="H26" s="19"/>
      <c r="I26" s="19"/>
      <c r="J26" s="19"/>
      <c r="K26" s="19"/>
      <c r="L26" s="19"/>
      <c r="M26" s="19"/>
      <c r="N26" s="19"/>
    </row>
    <row r="27" spans="2:16" x14ac:dyDescent="0.2">
      <c r="B27" s="19"/>
      <c r="C27" s="19"/>
      <c r="D27" s="19"/>
      <c r="E27" s="19"/>
      <c r="F27" s="19"/>
      <c r="G27" s="445"/>
      <c r="H27" s="19"/>
      <c r="I27" s="19"/>
      <c r="J27" s="19"/>
      <c r="K27" s="19"/>
      <c r="L27" s="19"/>
      <c r="M27" s="19"/>
      <c r="N27"/>
    </row>
    <row r="29" spans="2:16" ht="15.75" x14ac:dyDescent="0.25">
      <c r="B29" s="90" t="s">
        <v>434</v>
      </c>
      <c r="C29" s="19"/>
      <c r="D29" s="19"/>
      <c r="E29" s="19"/>
      <c r="F29" s="19"/>
      <c r="G29" s="19"/>
      <c r="H29" s="445"/>
      <c r="I29" s="19"/>
      <c r="J29" s="19"/>
      <c r="K29" s="19"/>
      <c r="L29" s="19"/>
      <c r="M29" s="19"/>
      <c r="P29" s="53" t="s">
        <v>188</v>
      </c>
    </row>
    <row r="30" spans="2:16" ht="15" x14ac:dyDescent="0.2">
      <c r="B30" s="357" t="s">
        <v>220</v>
      </c>
      <c r="C30" s="38"/>
      <c r="D30" s="38"/>
      <c r="E30" s="38"/>
      <c r="F30" s="38"/>
      <c r="G30" s="38"/>
      <c r="H30" s="38" t="s">
        <v>421</v>
      </c>
      <c r="I30" s="38"/>
      <c r="J30" s="38"/>
      <c r="K30" s="38"/>
      <c r="L30" s="38"/>
      <c r="M30" s="38"/>
      <c r="N30" s="489"/>
    </row>
    <row r="31" spans="2:16" ht="8.1" customHeight="1" x14ac:dyDescent="0.2">
      <c r="B31" s="19"/>
      <c r="C31" s="19"/>
      <c r="D31" s="19"/>
      <c r="E31" s="19"/>
      <c r="F31" s="19"/>
      <c r="G31" s="19"/>
      <c r="H31" s="19"/>
      <c r="I31" s="19"/>
      <c r="J31" s="19"/>
      <c r="K31" s="19"/>
      <c r="L31" s="19"/>
      <c r="M31" s="19"/>
      <c r="N31" s="19"/>
    </row>
    <row r="32" spans="2:16" ht="23.25" customHeight="1" x14ac:dyDescent="0.2">
      <c r="B32" s="1024" t="s">
        <v>113</v>
      </c>
      <c r="C32" s="1025"/>
      <c r="D32" s="1025"/>
      <c r="E32" s="1026"/>
      <c r="F32" s="1026"/>
      <c r="G32" s="1026"/>
      <c r="H32" s="1026"/>
      <c r="I32" s="1026"/>
      <c r="J32" s="1026"/>
      <c r="K32" s="1026"/>
      <c r="L32" s="1026"/>
      <c r="M32" s="1026"/>
      <c r="N32" s="1026"/>
    </row>
    <row r="33" spans="2:17" ht="38.25" x14ac:dyDescent="0.2">
      <c r="B33" s="174" t="s">
        <v>145</v>
      </c>
      <c r="C33" s="171">
        <v>2009</v>
      </c>
      <c r="D33" s="171">
        <v>2010</v>
      </c>
      <c r="E33" s="171">
        <v>2011</v>
      </c>
      <c r="F33" s="171">
        <v>2012</v>
      </c>
      <c r="G33" s="171">
        <v>2013</v>
      </c>
      <c r="H33" s="171">
        <v>2014</v>
      </c>
      <c r="I33" s="171">
        <v>2015</v>
      </c>
      <c r="J33" s="171">
        <v>2016</v>
      </c>
      <c r="K33" s="171">
        <v>2017</v>
      </c>
      <c r="L33" s="171">
        <v>2018</v>
      </c>
      <c r="M33" s="171" t="s">
        <v>562</v>
      </c>
      <c r="N33" s="175" t="s">
        <v>660</v>
      </c>
    </row>
    <row r="34" spans="2:17" ht="28.5" customHeight="1" x14ac:dyDescent="0.2">
      <c r="B34" s="397" t="s">
        <v>319</v>
      </c>
      <c r="C34" s="339">
        <v>777.77280000000007</v>
      </c>
      <c r="D34" s="339">
        <v>799.43220000000008</v>
      </c>
      <c r="E34" s="339">
        <v>806.84100000000001</v>
      </c>
      <c r="F34" s="339">
        <v>820.10879999999997</v>
      </c>
      <c r="G34" s="339">
        <v>809.39250000000004</v>
      </c>
      <c r="H34" s="472">
        <v>840.86811390389096</v>
      </c>
      <c r="I34" s="472">
        <v>845.43656060773139</v>
      </c>
      <c r="J34" s="472">
        <v>859.51587911050899</v>
      </c>
      <c r="K34" s="472">
        <v>866.81664869038832</v>
      </c>
      <c r="L34" s="472">
        <v>884.14709849983046</v>
      </c>
      <c r="M34" s="472">
        <v>892.35274710312672</v>
      </c>
      <c r="N34" s="723">
        <v>0.92808635771343972</v>
      </c>
    </row>
    <row r="35" spans="2:17" ht="2.25" customHeight="1" thickBot="1" x14ac:dyDescent="0.25">
      <c r="B35" s="178"/>
      <c r="C35" s="178"/>
      <c r="D35" s="178"/>
      <c r="E35" s="178"/>
      <c r="F35" s="178"/>
      <c r="G35" s="178"/>
      <c r="H35" s="178"/>
      <c r="I35" s="178"/>
      <c r="J35" s="178"/>
      <c r="K35" s="178"/>
      <c r="L35" s="178"/>
      <c r="M35" s="178"/>
      <c r="N35" s="178"/>
    </row>
    <row r="36" spans="2:17" ht="20.100000000000001" customHeight="1" x14ac:dyDescent="0.2">
      <c r="B36" s="157" t="s">
        <v>0</v>
      </c>
      <c r="C36" s="167">
        <v>786.08879999999999</v>
      </c>
      <c r="D36" s="167">
        <v>799.69680000000005</v>
      </c>
      <c r="E36" s="167">
        <v>811.49040000000002</v>
      </c>
      <c r="F36" s="167">
        <v>835.07759999999996</v>
      </c>
      <c r="G36" s="167">
        <v>841.428</v>
      </c>
      <c r="H36" s="167">
        <v>851.86080000000004</v>
      </c>
      <c r="I36" s="167">
        <v>860.99253142120529</v>
      </c>
      <c r="J36" s="167">
        <v>863.91610538188843</v>
      </c>
      <c r="K36" s="167">
        <v>878.5416441393312</v>
      </c>
      <c r="L36" s="167">
        <v>886.71133979656702</v>
      </c>
      <c r="M36" s="167">
        <v>902.14077202737371</v>
      </c>
      <c r="N36" s="168">
        <v>1.740073859250117</v>
      </c>
      <c r="O36" s="42"/>
      <c r="P36" s="42"/>
      <c r="Q36" s="42"/>
    </row>
    <row r="37" spans="2:17" ht="20.100000000000001" customHeight="1" x14ac:dyDescent="0.2">
      <c r="B37" s="56" t="s">
        <v>1</v>
      </c>
      <c r="C37" s="60">
        <v>720.31680000000006</v>
      </c>
      <c r="D37" s="60">
        <v>736.19280000000003</v>
      </c>
      <c r="E37" s="60">
        <v>746.17200000000003</v>
      </c>
      <c r="F37" s="60">
        <v>799.2432</v>
      </c>
      <c r="G37" s="60">
        <v>775.20240000000001</v>
      </c>
      <c r="H37" s="60">
        <v>783.82079999999996</v>
      </c>
      <c r="I37" s="60">
        <v>788.33129510309288</v>
      </c>
      <c r="J37" s="60">
        <v>823.18638888888881</v>
      </c>
      <c r="K37" s="60">
        <v>808.62005205552589</v>
      </c>
      <c r="L37" s="60">
        <v>817.19717041119122</v>
      </c>
      <c r="M37" s="60">
        <v>823.7918975935828</v>
      </c>
      <c r="N37" s="61">
        <v>0.80699339414908877</v>
      </c>
      <c r="O37" s="42"/>
      <c r="P37" s="42"/>
      <c r="Q37" s="42"/>
    </row>
    <row r="38" spans="2:17" ht="20.100000000000001" customHeight="1" x14ac:dyDescent="0.2">
      <c r="B38" s="157" t="s">
        <v>2</v>
      </c>
      <c r="C38" s="167">
        <v>805.59360000000004</v>
      </c>
      <c r="D38" s="167">
        <v>828.27359999999999</v>
      </c>
      <c r="E38" s="167">
        <v>839.61360000000002</v>
      </c>
      <c r="F38" s="167">
        <v>866.82960000000003</v>
      </c>
      <c r="G38" s="168" t="s">
        <v>277</v>
      </c>
      <c r="H38" s="167">
        <v>877.26239999999996</v>
      </c>
      <c r="I38" s="167">
        <v>881.72802924416726</v>
      </c>
      <c r="J38" s="167">
        <v>895.3161989276141</v>
      </c>
      <c r="K38" s="167">
        <v>904.47785090056482</v>
      </c>
      <c r="L38" s="167">
        <v>913.2938279427359</v>
      </c>
      <c r="M38" s="167">
        <v>917.34586093247583</v>
      </c>
      <c r="N38" s="168">
        <v>0.44367243769372067</v>
      </c>
      <c r="O38" s="42"/>
      <c r="P38" s="42"/>
      <c r="Q38" s="42"/>
    </row>
    <row r="39" spans="2:17" ht="20.100000000000001" customHeight="1" x14ac:dyDescent="0.2">
      <c r="B39" s="56" t="s">
        <v>3</v>
      </c>
      <c r="C39" s="60">
        <v>789.26400000000001</v>
      </c>
      <c r="D39" s="60">
        <v>817.38720000000001</v>
      </c>
      <c r="E39" s="60">
        <v>822.83040000000005</v>
      </c>
      <c r="F39" s="60">
        <v>842.78880000000004</v>
      </c>
      <c r="G39" s="61" t="s">
        <v>277</v>
      </c>
      <c r="H39" s="60">
        <v>857.75760000000002</v>
      </c>
      <c r="I39" s="60">
        <v>866.78227275169229</v>
      </c>
      <c r="J39" s="60">
        <v>875.00428678598223</v>
      </c>
      <c r="K39" s="60">
        <v>884.05139613500853</v>
      </c>
      <c r="L39" s="60">
        <v>887.87191946273094</v>
      </c>
      <c r="M39" s="60">
        <v>897.36445498392277</v>
      </c>
      <c r="N39" s="61">
        <v>1.0691334316481118</v>
      </c>
      <c r="O39" s="42"/>
      <c r="P39" s="42"/>
      <c r="Q39" s="42"/>
    </row>
    <row r="40" spans="2:17" ht="20.100000000000001" customHeight="1" x14ac:dyDescent="0.2">
      <c r="B40" s="157" t="s">
        <v>4</v>
      </c>
      <c r="C40" s="167">
        <v>821.92319999999995</v>
      </c>
      <c r="D40" s="167">
        <v>847.77840000000003</v>
      </c>
      <c r="E40" s="167">
        <v>852.31439999999998</v>
      </c>
      <c r="F40" s="167">
        <v>861.84</v>
      </c>
      <c r="G40" s="168" t="s">
        <v>277</v>
      </c>
      <c r="H40" s="167">
        <v>886.33439999999996</v>
      </c>
      <c r="I40" s="167">
        <v>894.03033029001074</v>
      </c>
      <c r="J40" s="167">
        <v>906.74731022836932</v>
      </c>
      <c r="K40" s="167">
        <v>913.84341559408574</v>
      </c>
      <c r="L40" s="167">
        <v>919.50931330927631</v>
      </c>
      <c r="M40" s="167">
        <v>926.52817100610741</v>
      </c>
      <c r="N40" s="168">
        <v>0.76332643892105523</v>
      </c>
      <c r="O40" s="42"/>
      <c r="P40" s="42"/>
      <c r="Q40" s="42"/>
    </row>
    <row r="41" spans="2:17" ht="20.100000000000001" customHeight="1" x14ac:dyDescent="0.2">
      <c r="B41" s="56" t="s">
        <v>5</v>
      </c>
      <c r="C41" s="60">
        <v>782.91359999999997</v>
      </c>
      <c r="D41" s="60">
        <v>812.39760000000001</v>
      </c>
      <c r="E41" s="60">
        <v>814.66560000000004</v>
      </c>
      <c r="F41" s="60">
        <v>818.74800000000005</v>
      </c>
      <c r="G41" s="61" t="s">
        <v>277</v>
      </c>
      <c r="H41" s="60">
        <v>847.32479999999998</v>
      </c>
      <c r="I41" s="60">
        <v>849.29925539336693</v>
      </c>
      <c r="J41" s="60">
        <v>864.10149281732424</v>
      </c>
      <c r="K41" s="60">
        <v>870.4789289132284</v>
      </c>
      <c r="L41" s="60">
        <v>880.29902007648195</v>
      </c>
      <c r="M41" s="60">
        <v>886.94532607529766</v>
      </c>
      <c r="N41" s="61">
        <v>0.75500549781804693</v>
      </c>
      <c r="O41" s="42"/>
      <c r="P41" s="42"/>
      <c r="Q41" s="42"/>
    </row>
    <row r="42" spans="2:17" ht="20.100000000000001" customHeight="1" x14ac:dyDescent="0.2">
      <c r="B42" s="157" t="s">
        <v>60</v>
      </c>
      <c r="C42" s="167">
        <v>791.07839999999999</v>
      </c>
      <c r="D42" s="167">
        <v>816.02639999999997</v>
      </c>
      <c r="E42" s="167">
        <v>812.85120000000006</v>
      </c>
      <c r="F42" s="167">
        <v>815.57280000000003</v>
      </c>
      <c r="G42" s="167">
        <v>824.64480000000003</v>
      </c>
      <c r="H42" s="167">
        <v>853.67520000000002</v>
      </c>
      <c r="I42" s="167">
        <v>859.06195961167134</v>
      </c>
      <c r="J42" s="167">
        <v>870.77900101800253</v>
      </c>
      <c r="K42" s="167">
        <v>879.6916221820502</v>
      </c>
      <c r="L42" s="167">
        <v>886.2246992120954</v>
      </c>
      <c r="M42" s="167"/>
      <c r="N42" s="168"/>
      <c r="O42" s="42"/>
      <c r="P42" s="42"/>
    </row>
    <row r="43" spans="2:17" ht="20.100000000000001" customHeight="1" x14ac:dyDescent="0.2">
      <c r="B43" s="56" t="s">
        <v>61</v>
      </c>
      <c r="C43" s="60">
        <v>779.28480000000002</v>
      </c>
      <c r="D43" s="60">
        <v>800.15039999999999</v>
      </c>
      <c r="E43" s="60">
        <v>809.67600000000004</v>
      </c>
      <c r="F43" s="60">
        <v>807.40800000000002</v>
      </c>
      <c r="G43" s="60">
        <v>825.09839999999997</v>
      </c>
      <c r="H43" s="60">
        <v>842.78880000000004</v>
      </c>
      <c r="I43" s="60">
        <v>845.09037174122955</v>
      </c>
      <c r="J43" s="60">
        <v>859.45117387820517</v>
      </c>
      <c r="K43" s="60">
        <v>870.62363090174392</v>
      </c>
      <c r="L43" s="60">
        <v>883.85076019810401</v>
      </c>
      <c r="M43" s="60"/>
      <c r="N43" s="61"/>
      <c r="O43" s="42"/>
      <c r="P43" s="42"/>
    </row>
    <row r="44" spans="2:17" ht="20.100000000000001" customHeight="1" x14ac:dyDescent="0.2">
      <c r="B44" s="157" t="s">
        <v>62</v>
      </c>
      <c r="C44" s="167">
        <v>747.9864</v>
      </c>
      <c r="D44" s="167">
        <v>772.93439999999998</v>
      </c>
      <c r="E44" s="167">
        <v>777.92399999999998</v>
      </c>
      <c r="F44" s="167">
        <v>773.84159999999997</v>
      </c>
      <c r="G44" s="167">
        <v>779.73839999999996</v>
      </c>
      <c r="H44" s="167">
        <v>806.04719999999998</v>
      </c>
      <c r="I44" s="167">
        <v>808.1352091836734</v>
      </c>
      <c r="J44" s="167">
        <v>824.17048056328974</v>
      </c>
      <c r="K44" s="167">
        <v>828.61828120012763</v>
      </c>
      <c r="L44" s="167">
        <v>841.33467976088821</v>
      </c>
      <c r="M44" s="167"/>
      <c r="N44" s="168"/>
      <c r="O44" s="42"/>
      <c r="P44" s="42"/>
    </row>
    <row r="45" spans="2:17" ht="20.100000000000001" customHeight="1" x14ac:dyDescent="0.2">
      <c r="B45" s="56" t="s">
        <v>63</v>
      </c>
      <c r="C45" s="60">
        <v>768.85199999999998</v>
      </c>
      <c r="D45" s="60">
        <v>790.62480000000005</v>
      </c>
      <c r="E45" s="60">
        <v>801.51120000000003</v>
      </c>
      <c r="F45" s="60">
        <v>802.87199999999996</v>
      </c>
      <c r="G45" s="60">
        <v>811.94399999999996</v>
      </c>
      <c r="H45" s="60">
        <v>834.22682729624842</v>
      </c>
      <c r="I45" s="60">
        <v>832.24405414115381</v>
      </c>
      <c r="J45" s="60">
        <v>852.76361810391006</v>
      </c>
      <c r="K45" s="60">
        <v>859.62900079829694</v>
      </c>
      <c r="L45" s="60">
        <v>866.16942964663178</v>
      </c>
      <c r="M45" s="60"/>
      <c r="N45" s="61"/>
      <c r="O45" s="42"/>
      <c r="P45" s="42"/>
    </row>
    <row r="46" spans="2:17" ht="20.100000000000001" customHeight="1" x14ac:dyDescent="0.2">
      <c r="B46" s="157" t="s">
        <v>64</v>
      </c>
      <c r="C46" s="167">
        <v>752.06880000000001</v>
      </c>
      <c r="D46" s="167">
        <v>770.21280000000002</v>
      </c>
      <c r="E46" s="167">
        <v>778.83119999999997</v>
      </c>
      <c r="F46" s="167">
        <v>789.26400000000001</v>
      </c>
      <c r="G46" s="167">
        <v>789.26400000000001</v>
      </c>
      <c r="H46" s="167">
        <v>808.45042564655182</v>
      </c>
      <c r="I46" s="167">
        <v>810.60238134865233</v>
      </c>
      <c r="J46" s="167">
        <v>829.81345566977188</v>
      </c>
      <c r="K46" s="167">
        <v>832.56763407107894</v>
      </c>
      <c r="L46" s="167">
        <v>841.94290713827741</v>
      </c>
      <c r="M46" s="167"/>
      <c r="N46" s="168"/>
      <c r="O46" s="42"/>
      <c r="P46" s="42"/>
    </row>
    <row r="47" spans="2:17" ht="20.100000000000001" customHeight="1" thickBot="1" x14ac:dyDescent="0.25">
      <c r="B47" s="182" t="s">
        <v>65</v>
      </c>
      <c r="C47" s="241">
        <v>787.90319999999997</v>
      </c>
      <c r="D47" s="241">
        <v>801.51120000000003</v>
      </c>
      <c r="E47" s="241">
        <v>814.21199999999999</v>
      </c>
      <c r="F47" s="241">
        <v>827.82</v>
      </c>
      <c r="G47" s="241">
        <v>827.82</v>
      </c>
      <c r="H47" s="241">
        <v>845.52880901172171</v>
      </c>
      <c r="I47" s="241">
        <v>848.94103706286205</v>
      </c>
      <c r="J47" s="241">
        <v>848.94103706286205</v>
      </c>
      <c r="K47" s="241">
        <v>870.65632739361706</v>
      </c>
      <c r="L47" s="241">
        <v>880.46314952421676</v>
      </c>
      <c r="M47" s="241"/>
      <c r="N47" s="241"/>
      <c r="O47" s="42"/>
      <c r="P47" s="42"/>
    </row>
    <row r="48" spans="2:17" ht="3.75" customHeight="1" x14ac:dyDescent="0.2">
      <c r="B48" s="58"/>
      <c r="C48" s="109"/>
      <c r="D48" s="109"/>
      <c r="E48" s="109"/>
      <c r="F48" s="59"/>
      <c r="G48" s="59"/>
      <c r="H48" s="59"/>
      <c r="I48" s="59"/>
      <c r="J48" s="59"/>
      <c r="K48" s="59"/>
      <c r="L48" s="59"/>
      <c r="M48" s="59"/>
      <c r="N48" s="109"/>
      <c r="O48" s="42"/>
      <c r="P48" s="42"/>
    </row>
    <row r="49" spans="2:14" ht="16.5" customHeight="1" x14ac:dyDescent="0.2">
      <c r="B49" s="76" t="s">
        <v>661</v>
      </c>
      <c r="C49" s="19"/>
      <c r="D49" s="43"/>
      <c r="E49" s="43"/>
      <c r="F49" s="43"/>
      <c r="G49" s="43"/>
      <c r="H49" s="43"/>
      <c r="I49" s="43"/>
      <c r="J49" s="43"/>
      <c r="K49" s="43"/>
      <c r="L49" s="43"/>
      <c r="M49" s="43"/>
      <c r="N49" s="19"/>
    </row>
    <row r="50" spans="2:14" ht="16.5" customHeight="1" x14ac:dyDescent="0.2">
      <c r="B50" s="63" t="s">
        <v>290</v>
      </c>
      <c r="C50" s="19"/>
      <c r="D50" s="43"/>
      <c r="E50" s="43"/>
      <c r="F50" s="43"/>
      <c r="G50" s="43"/>
      <c r="H50" s="43"/>
      <c r="I50" s="43"/>
      <c r="J50" s="43"/>
      <c r="K50" s="43"/>
      <c r="L50" s="43"/>
      <c r="M50" s="43"/>
      <c r="N50" s="19"/>
    </row>
    <row r="51" spans="2:14" x14ac:dyDescent="0.2">
      <c r="B51" s="13" t="s">
        <v>435</v>
      </c>
      <c r="C51" s="19"/>
      <c r="D51" s="19"/>
      <c r="E51" s="19"/>
      <c r="F51" s="19"/>
      <c r="G51" s="19"/>
      <c r="H51" s="19"/>
      <c r="I51" s="19"/>
      <c r="J51" s="19"/>
      <c r="K51" s="19"/>
      <c r="L51" s="19"/>
      <c r="M51" s="19"/>
      <c r="N51" s="19"/>
    </row>
  </sheetData>
  <customSheetViews>
    <customSheetView guid="{C6DB9338-125F-4216-B781-9736B7EB9E61}" scale="130" showPageBreaks="1" showGridLines="0" printArea="1" view="pageBreakPreview" topLeftCell="A4">
      <selection activeCell="C18" sqref="C18"/>
      <pageMargins left="0.15748031496062992" right="0.15748031496062992" top="0.98425196850393704" bottom="0.98425196850393704" header="0" footer="0"/>
      <printOptions horizontalCentered="1"/>
      <pageSetup scale="90" orientation="landscape" r:id="rId1"/>
      <headerFooter alignWithMargins="0">
        <oddFooter>&amp;A</oddFooter>
      </headerFooter>
    </customSheetView>
  </customSheetViews>
  <mergeCells count="2">
    <mergeCell ref="B5:N5"/>
    <mergeCell ref="B32:N32"/>
  </mergeCells>
  <hyperlinks>
    <hyperlink ref="P2" location="contenido!A75" display="Volver al índice"/>
    <hyperlink ref="P29" location="contenido!A75" display="Volver al índice"/>
  </hyperlinks>
  <printOptions horizontalCentered="1" verticalCentered="1"/>
  <pageMargins left="0.39370078740157483" right="0.39370078740157483" top="0.39370078740157483" bottom="0.39370078740157483" header="0" footer="0.19685039370078741"/>
  <pageSetup scale="56" orientation="portrait" r:id="rId2"/>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0000FF"/>
  </sheetPr>
  <dimension ref="A1:U58"/>
  <sheetViews>
    <sheetView showGridLines="0" view="pageBreakPreview" zoomScale="70" zoomScaleNormal="100" zoomScaleSheetLayoutView="70" workbookViewId="0">
      <selection activeCell="G17" sqref="G17"/>
    </sheetView>
  </sheetViews>
  <sheetFormatPr baseColWidth="10" defaultColWidth="11.42578125" defaultRowHeight="12.75" x14ac:dyDescent="0.2"/>
  <cols>
    <col min="1" max="1" width="1.7109375" style="7" customWidth="1"/>
    <col min="2" max="2" width="17.85546875" style="7" customWidth="1"/>
    <col min="3" max="7" width="12.7109375" style="7" customWidth="1"/>
    <col min="8" max="8" width="13.28515625" style="7" customWidth="1"/>
    <col min="9" max="13" width="12.5703125" style="7" customWidth="1"/>
    <col min="14" max="14" width="13.85546875" style="7" customWidth="1"/>
    <col min="15" max="15" width="2.28515625" style="7" customWidth="1"/>
    <col min="16" max="16384" width="11.42578125" style="7"/>
  </cols>
  <sheetData>
    <row r="1" spans="2:17" x14ac:dyDescent="0.2">
      <c r="C1" s="1"/>
      <c r="D1" s="1"/>
      <c r="E1" s="710"/>
      <c r="F1" s="474"/>
      <c r="G1" s="1"/>
      <c r="H1" s="1"/>
      <c r="I1" s="1"/>
      <c r="J1" s="1"/>
      <c r="K1" s="1"/>
      <c r="L1" s="1"/>
      <c r="M1" s="1"/>
    </row>
    <row r="2" spans="2:17" x14ac:dyDescent="0.2">
      <c r="C2" s="1"/>
      <c r="D2" s="1"/>
      <c r="E2" s="710"/>
      <c r="G2" s="1"/>
      <c r="H2" s="1"/>
      <c r="I2" s="1"/>
      <c r="J2" s="1"/>
      <c r="K2" s="1"/>
      <c r="L2" s="1"/>
      <c r="M2" s="1"/>
    </row>
    <row r="3" spans="2:17" ht="15.75" x14ac:dyDescent="0.25">
      <c r="B3" s="929" t="s">
        <v>583</v>
      </c>
      <c r="C3" s="929"/>
      <c r="D3" s="929"/>
      <c r="E3" s="929"/>
      <c r="F3" s="929"/>
      <c r="G3" s="929"/>
      <c r="H3" s="929"/>
      <c r="I3" s="929"/>
      <c r="J3" s="929"/>
      <c r="K3" s="929"/>
      <c r="L3" s="929"/>
      <c r="M3" s="929"/>
      <c r="N3" s="929"/>
      <c r="P3" s="53" t="s">
        <v>188</v>
      </c>
    </row>
    <row r="4" spans="2:17" ht="15" x14ac:dyDescent="0.2">
      <c r="B4" s="930" t="s">
        <v>221</v>
      </c>
      <c r="C4" s="930"/>
      <c r="D4" s="930"/>
      <c r="E4" s="930"/>
      <c r="F4" s="930"/>
      <c r="G4" s="930"/>
      <c r="H4" s="930"/>
      <c r="I4" s="930"/>
      <c r="J4" s="930"/>
      <c r="K4" s="930"/>
      <c r="L4" s="930"/>
      <c r="M4" s="930"/>
      <c r="N4" s="930"/>
    </row>
    <row r="5" spans="2:17" ht="8.1" customHeight="1" x14ac:dyDescent="0.2">
      <c r="B5" s="19"/>
      <c r="C5" s="19"/>
      <c r="D5" s="19"/>
      <c r="E5" s="19"/>
      <c r="F5" s="1"/>
      <c r="G5" s="19"/>
      <c r="H5" s="19"/>
      <c r="I5" s="340"/>
      <c r="J5" s="19"/>
      <c r="K5" s="19"/>
      <c r="L5" s="19"/>
      <c r="M5" s="19"/>
      <c r="N5" s="19"/>
    </row>
    <row r="6" spans="2:17" ht="35.1" customHeight="1" x14ac:dyDescent="0.2">
      <c r="B6" s="1024" t="s">
        <v>116</v>
      </c>
      <c r="C6" s="1027"/>
      <c r="D6" s="1027"/>
      <c r="E6" s="1028"/>
      <c r="F6" s="1028"/>
      <c r="G6" s="1028"/>
      <c r="H6" s="1028"/>
      <c r="I6" s="1028"/>
      <c r="J6" s="1028"/>
      <c r="K6" s="1028"/>
      <c r="L6" s="1028"/>
      <c r="M6" s="1028"/>
      <c r="N6" s="1028"/>
    </row>
    <row r="7" spans="2:17" ht="40.5" customHeight="1" x14ac:dyDescent="0.2">
      <c r="B7" s="174" t="s">
        <v>145</v>
      </c>
      <c r="C7" s="171">
        <v>2009</v>
      </c>
      <c r="D7" s="171">
        <v>2010</v>
      </c>
      <c r="E7" s="171">
        <v>2011</v>
      </c>
      <c r="F7" s="171">
        <v>2012</v>
      </c>
      <c r="G7" s="171">
        <v>2013</v>
      </c>
      <c r="H7" s="171">
        <v>2014</v>
      </c>
      <c r="I7" s="171">
        <v>2015</v>
      </c>
      <c r="J7" s="171">
        <v>2016</v>
      </c>
      <c r="K7" s="171">
        <v>2017</v>
      </c>
      <c r="L7" s="171">
        <v>2018</v>
      </c>
      <c r="M7" s="171" t="s">
        <v>562</v>
      </c>
      <c r="N7" s="175" t="s">
        <v>671</v>
      </c>
    </row>
    <row r="8" spans="2:17" ht="27" customHeight="1" x14ac:dyDescent="0.2">
      <c r="B8" s="398" t="s">
        <v>320</v>
      </c>
      <c r="C8" s="340">
        <v>85874</v>
      </c>
      <c r="D8" s="340">
        <v>87463</v>
      </c>
      <c r="E8" s="340">
        <v>89017</v>
      </c>
      <c r="F8" s="340">
        <v>90867</v>
      </c>
      <c r="G8" s="340">
        <v>91272</v>
      </c>
      <c r="H8" s="340">
        <v>93439.857029999999</v>
      </c>
      <c r="I8" s="340">
        <v>94479.689010000016</v>
      </c>
      <c r="J8" s="340">
        <v>96231.916837500015</v>
      </c>
      <c r="K8" s="340">
        <v>97694.752650000009</v>
      </c>
      <c r="L8" s="340">
        <v>50004.944385000003</v>
      </c>
      <c r="M8" s="340">
        <v>49986.800684999995</v>
      </c>
      <c r="N8" s="724">
        <v>-3.6283811977298797E-2</v>
      </c>
    </row>
    <row r="9" spans="2:17" ht="2.25" customHeight="1" thickBot="1" x14ac:dyDescent="0.25">
      <c r="B9" s="178"/>
      <c r="C9" s="178"/>
      <c r="D9" s="178"/>
      <c r="E9" s="178"/>
      <c r="F9" s="178"/>
      <c r="G9" s="178"/>
      <c r="H9" s="178"/>
      <c r="I9" s="178"/>
      <c r="J9" s="178"/>
      <c r="K9" s="178"/>
      <c r="L9" s="178"/>
      <c r="M9" s="178"/>
      <c r="N9" s="178"/>
    </row>
    <row r="10" spans="2:17" ht="24.95" customHeight="1" x14ac:dyDescent="0.2">
      <c r="B10" s="145" t="s">
        <v>0</v>
      </c>
      <c r="C10" s="146">
        <v>7318.7149875000005</v>
      </c>
      <c r="D10" s="146">
        <v>7266.6720000000005</v>
      </c>
      <c r="E10" s="146">
        <v>7435.8648000000003</v>
      </c>
      <c r="F10" s="146">
        <v>7718.4575999999997</v>
      </c>
      <c r="G10" s="146">
        <v>7760.6423999999997</v>
      </c>
      <c r="H10" s="146">
        <v>7844.1048000000001</v>
      </c>
      <c r="I10" s="146">
        <v>8014.9794750000001</v>
      </c>
      <c r="J10" s="146">
        <v>8042.195025</v>
      </c>
      <c r="K10" s="146">
        <v>8222.2712475000008</v>
      </c>
      <c r="L10" s="146">
        <v>8368.7816249999996</v>
      </c>
      <c r="M10" s="146">
        <v>8436.8204999999998</v>
      </c>
      <c r="N10" s="689">
        <v>0.81300813008130035</v>
      </c>
      <c r="O10" s="42"/>
      <c r="P10" s="42"/>
      <c r="Q10" s="49"/>
    </row>
    <row r="11" spans="2:17" ht="24.95" customHeight="1" x14ac:dyDescent="0.2">
      <c r="B11" s="57" t="s">
        <v>1</v>
      </c>
      <c r="C11" s="64">
        <v>6692.3037450000002</v>
      </c>
      <c r="D11" s="64">
        <v>6694.2287999999999</v>
      </c>
      <c r="E11" s="64">
        <v>6838.9272000000001</v>
      </c>
      <c r="F11" s="64">
        <v>7398.2160000000003</v>
      </c>
      <c r="G11" s="64">
        <v>7148.2824000000001</v>
      </c>
      <c r="H11" s="64">
        <v>7221.3119999999999</v>
      </c>
      <c r="I11" s="64">
        <v>7340.9410200000002</v>
      </c>
      <c r="J11" s="64">
        <v>7667.9812124999999</v>
      </c>
      <c r="K11" s="64">
        <v>7572.7267874999998</v>
      </c>
      <c r="L11" s="64">
        <v>7711.0725000000002</v>
      </c>
      <c r="M11" s="64">
        <v>7702.4542425</v>
      </c>
      <c r="N11" s="690">
        <v>-0.11176470588235077</v>
      </c>
      <c r="O11" s="42"/>
      <c r="P11" s="42"/>
      <c r="Q11" s="49"/>
    </row>
    <row r="12" spans="2:17" ht="24.95" customHeight="1" x14ac:dyDescent="0.2">
      <c r="B12" s="145" t="s">
        <v>2</v>
      </c>
      <c r="C12" s="146">
        <v>7477.4723625000006</v>
      </c>
      <c r="D12" s="146">
        <v>7536.1104000000005</v>
      </c>
      <c r="E12" s="146">
        <v>7706.2103999999999</v>
      </c>
      <c r="F12" s="146">
        <v>8036.8847999999998</v>
      </c>
      <c r="G12" s="146">
        <v>8018.2871999999998</v>
      </c>
      <c r="H12" s="146">
        <v>8089.0488000000005</v>
      </c>
      <c r="I12" s="146">
        <v>8200.9524000000001</v>
      </c>
      <c r="J12" s="146">
        <v>8348.8235550000009</v>
      </c>
      <c r="K12" s="146">
        <v>8486.7156749999995</v>
      </c>
      <c r="L12" s="146">
        <v>8612.3607974999995</v>
      </c>
      <c r="M12" s="146">
        <v>8558.8368824999998</v>
      </c>
      <c r="N12" s="689">
        <v>-0.62147785326803273</v>
      </c>
      <c r="O12" s="42"/>
      <c r="P12" s="42"/>
      <c r="Q12" s="49"/>
    </row>
    <row r="13" spans="2:17" ht="24.95" customHeight="1" x14ac:dyDescent="0.2">
      <c r="B13" s="57" t="s">
        <v>3</v>
      </c>
      <c r="C13" s="64">
        <v>7324.6116899999997</v>
      </c>
      <c r="D13" s="64">
        <v>7446.2975999999999</v>
      </c>
      <c r="E13" s="64">
        <v>7553.3472000000002</v>
      </c>
      <c r="F13" s="64">
        <v>7816.4351999999999</v>
      </c>
      <c r="G13" s="64">
        <v>7824.1463999999996</v>
      </c>
      <c r="H13" s="64">
        <v>7923.4848000000002</v>
      </c>
      <c r="I13" s="64">
        <v>8067.1426124999998</v>
      </c>
      <c r="J13" s="64">
        <v>8164.665</v>
      </c>
      <c r="K13" s="64">
        <v>8303.0107124999995</v>
      </c>
      <c r="L13" s="64">
        <v>8361.9777374999994</v>
      </c>
      <c r="M13" s="64">
        <v>8372.4103649999997</v>
      </c>
      <c r="N13" s="690">
        <v>0.12476267968537513</v>
      </c>
      <c r="O13" s="42"/>
      <c r="P13" s="42"/>
      <c r="Q13" s="49"/>
    </row>
    <row r="14" spans="2:17" ht="24.95" customHeight="1" x14ac:dyDescent="0.2">
      <c r="B14" s="145" t="s">
        <v>4</v>
      </c>
      <c r="C14" s="146">
        <v>7622.6219625000003</v>
      </c>
      <c r="D14" s="146">
        <v>7729.3440000000001</v>
      </c>
      <c r="E14" s="146">
        <v>7837.3008</v>
      </c>
      <c r="F14" s="146">
        <v>7983.8136000000004</v>
      </c>
      <c r="G14" s="146">
        <v>8079.9768000000004</v>
      </c>
      <c r="H14" s="146">
        <v>8201.0879999999997</v>
      </c>
      <c r="I14" s="146">
        <v>8323.4223750000001</v>
      </c>
      <c r="J14" s="146">
        <v>8457.2321625000004</v>
      </c>
      <c r="K14" s="146">
        <v>8591.0419500000007</v>
      </c>
      <c r="L14" s="146">
        <v>8663.616750000001</v>
      </c>
      <c r="M14" s="146">
        <v>8647.2874200000006</v>
      </c>
      <c r="N14" s="689">
        <v>-0.18848167539266569</v>
      </c>
      <c r="O14" s="42"/>
      <c r="P14"/>
    </row>
    <row r="15" spans="2:17" ht="24.95" customHeight="1" x14ac:dyDescent="0.2">
      <c r="B15" s="57" t="s">
        <v>5</v>
      </c>
      <c r="C15" s="64">
        <v>7227.9964875000005</v>
      </c>
      <c r="D15" s="64">
        <v>7417.7208000000001</v>
      </c>
      <c r="E15" s="64">
        <v>7492.5648000000001</v>
      </c>
      <c r="F15" s="64">
        <v>7564.2336000000005</v>
      </c>
      <c r="G15" s="64">
        <v>7681.7160000000003</v>
      </c>
      <c r="H15" s="64">
        <v>7853.1768000000002</v>
      </c>
      <c r="I15" s="64">
        <v>7912.9211624999998</v>
      </c>
      <c r="J15" s="64">
        <v>8060.3387250000005</v>
      </c>
      <c r="K15" s="64">
        <v>8185.9838475000006</v>
      </c>
      <c r="L15" s="64">
        <v>8287.1349750000008</v>
      </c>
      <c r="M15" s="64">
        <v>8268.9912750000003</v>
      </c>
      <c r="N15" s="690">
        <v>-0.2189381499726295</v>
      </c>
      <c r="O15" s="42"/>
      <c r="P15" s="42"/>
    </row>
    <row r="16" spans="2:17" ht="24.95" customHeight="1" x14ac:dyDescent="0.2">
      <c r="B16" s="145" t="s">
        <v>60</v>
      </c>
      <c r="C16" s="146">
        <v>7265.6446649999998</v>
      </c>
      <c r="D16" s="146">
        <v>7455.3696</v>
      </c>
      <c r="E16" s="146">
        <v>7474.8743999999997</v>
      </c>
      <c r="F16" s="146">
        <v>7522.9560000000001</v>
      </c>
      <c r="G16" s="146">
        <v>7615.0367999999999</v>
      </c>
      <c r="H16" s="146">
        <v>7914.4128000000001</v>
      </c>
      <c r="I16" s="146">
        <v>8008.1755874999999</v>
      </c>
      <c r="J16" s="146">
        <v>8126.1096374999997</v>
      </c>
      <c r="K16" s="146">
        <v>8272.6200150000004</v>
      </c>
      <c r="L16" s="146">
        <v>8323.4223750000001</v>
      </c>
      <c r="M16" s="146"/>
      <c r="N16" s="689"/>
      <c r="O16" s="42"/>
      <c r="P16" s="669"/>
    </row>
    <row r="17" spans="1:21" ht="24.95" customHeight="1" x14ac:dyDescent="0.2">
      <c r="B17" s="57" t="s">
        <v>61</v>
      </c>
      <c r="C17" s="64">
        <v>7138.1851725000006</v>
      </c>
      <c r="D17" s="64">
        <v>7300.2384000000002</v>
      </c>
      <c r="E17" s="64">
        <v>7449.0191999999997</v>
      </c>
      <c r="F17" s="64">
        <v>7440.4008000000003</v>
      </c>
      <c r="G17" s="64">
        <v>7615.4903999999997</v>
      </c>
      <c r="H17" s="64">
        <v>7808.2704000000003</v>
      </c>
      <c r="I17" s="64">
        <v>7877.0873550000006</v>
      </c>
      <c r="J17" s="64">
        <v>8044.4629875000001</v>
      </c>
      <c r="K17" s="64">
        <v>8187.3446249999997</v>
      </c>
      <c r="L17" s="64">
        <v>8298.4747874999994</v>
      </c>
      <c r="M17" s="64"/>
      <c r="N17" s="690"/>
      <c r="O17" s="42"/>
      <c r="P17" s="41"/>
      <c r="Q17" s="41"/>
      <c r="R17" s="41"/>
      <c r="S17" s="41"/>
      <c r="T17" s="41"/>
      <c r="U17" s="41"/>
    </row>
    <row r="18" spans="1:21" ht="24.95" customHeight="1" x14ac:dyDescent="0.2">
      <c r="B18" s="145" t="s">
        <v>62</v>
      </c>
      <c r="C18" s="146">
        <v>6821.1240150000003</v>
      </c>
      <c r="D18" s="146">
        <v>7048.9440000000004</v>
      </c>
      <c r="E18" s="146">
        <v>7159.1688000000004</v>
      </c>
      <c r="F18" s="146">
        <v>7115.6232</v>
      </c>
      <c r="G18" s="146">
        <v>7180.9416000000001</v>
      </c>
      <c r="H18" s="146">
        <v>7471.6992</v>
      </c>
      <c r="I18" s="146">
        <v>7523.7387975000001</v>
      </c>
      <c r="J18" s="146">
        <v>7696.1039474999998</v>
      </c>
      <c r="K18" s="146">
        <v>7788.1832249999998</v>
      </c>
      <c r="L18" s="146">
        <v>7881.6232799999998</v>
      </c>
      <c r="M18" s="146"/>
      <c r="N18" s="689"/>
      <c r="O18" s="42"/>
    </row>
    <row r="19" spans="1:21" ht="24.95" customHeight="1" x14ac:dyDescent="0.2">
      <c r="B19" s="57" t="s">
        <v>63</v>
      </c>
      <c r="C19" s="64">
        <v>6994.39635</v>
      </c>
      <c r="D19" s="64">
        <v>7212.24</v>
      </c>
      <c r="E19" s="64">
        <v>7383.7007999999996</v>
      </c>
      <c r="F19" s="64">
        <v>7378.7111999999997</v>
      </c>
      <c r="G19" s="64">
        <v>7473.06</v>
      </c>
      <c r="H19" s="64">
        <v>7743.2775675000003</v>
      </c>
      <c r="I19" s="64">
        <v>7747.3599000000004</v>
      </c>
      <c r="J19" s="64">
        <v>7960.5483750000003</v>
      </c>
      <c r="K19" s="64">
        <v>8076.2144625000001</v>
      </c>
      <c r="L19" s="64">
        <v>8113.4090475000003</v>
      </c>
      <c r="M19" s="64"/>
      <c r="N19" s="690"/>
      <c r="O19" s="42"/>
    </row>
    <row r="20" spans="1:21" ht="24.95" customHeight="1" x14ac:dyDescent="0.2">
      <c r="B20" s="145" t="s">
        <v>64</v>
      </c>
      <c r="C20" s="146">
        <v>6835.6389749999998</v>
      </c>
      <c r="D20" s="146">
        <v>7029.8927999999996</v>
      </c>
      <c r="E20" s="146">
        <v>7175.9520000000002</v>
      </c>
      <c r="F20" s="146">
        <v>7261.2287999999999</v>
      </c>
      <c r="G20" s="146">
        <v>7258.9607999999998</v>
      </c>
      <c r="H20" s="146">
        <v>7507.4094675000006</v>
      </c>
      <c r="I20" s="146">
        <v>7549.1399775</v>
      </c>
      <c r="J20" s="146">
        <v>7749.6278625000004</v>
      </c>
      <c r="K20" s="146">
        <v>7824.4706249999999</v>
      </c>
      <c r="L20" s="146">
        <v>7878.9017249999997</v>
      </c>
      <c r="M20" s="146"/>
      <c r="N20" s="689"/>
      <c r="O20" s="42"/>
    </row>
    <row r="21" spans="1:21" ht="24.95" customHeight="1" thickBot="1" x14ac:dyDescent="0.25">
      <c r="B21" s="181" t="s">
        <v>65</v>
      </c>
      <c r="C21" s="177">
        <v>7155.4216875000002</v>
      </c>
      <c r="D21" s="177">
        <v>7325.64</v>
      </c>
      <c r="E21" s="177">
        <v>7509.8015999999998</v>
      </c>
      <c r="F21" s="177">
        <v>7630.0056000000004</v>
      </c>
      <c r="G21" s="177">
        <v>7615.9440000000004</v>
      </c>
      <c r="H21" s="177">
        <v>7862.5723950000001</v>
      </c>
      <c r="I21" s="177">
        <v>7913.8283474999998</v>
      </c>
      <c r="J21" s="177">
        <v>7913.8283474999998</v>
      </c>
      <c r="K21" s="177">
        <v>8184.1694775000005</v>
      </c>
      <c r="L21" s="177">
        <v>8234.9718374999993</v>
      </c>
      <c r="M21" s="177"/>
      <c r="N21" s="792"/>
      <c r="O21" s="42"/>
    </row>
    <row r="22" spans="1:21" ht="9.9499999999999993" customHeight="1" x14ac:dyDescent="0.2">
      <c r="B22" s="58"/>
      <c r="C22" s="66"/>
      <c r="D22" s="66"/>
      <c r="E22" s="66"/>
      <c r="F22" s="66"/>
      <c r="G22" s="66"/>
      <c r="H22" s="66"/>
      <c r="I22" s="66"/>
      <c r="J22" s="66"/>
      <c r="K22" s="66"/>
      <c r="L22" s="66"/>
      <c r="M22" s="66"/>
      <c r="N22" s="59"/>
      <c r="O22" s="42"/>
      <c r="P22" s="42"/>
    </row>
    <row r="23" spans="1:21" ht="14.25" customHeight="1" x14ac:dyDescent="0.2">
      <c r="B23" s="13" t="s">
        <v>435</v>
      </c>
    </row>
    <row r="24" spans="1:21" ht="10.5" customHeight="1" x14ac:dyDescent="0.2">
      <c r="B24" s="13"/>
    </row>
    <row r="25" spans="1:21" ht="10.5" customHeight="1" x14ac:dyDescent="0.2">
      <c r="B25" s="13"/>
    </row>
    <row r="26" spans="1:21" ht="10.5" customHeight="1" x14ac:dyDescent="0.2">
      <c r="B26" s="13"/>
    </row>
    <row r="27" spans="1:21" ht="15.75" x14ac:dyDescent="0.25">
      <c r="A27" s="929" t="s">
        <v>622</v>
      </c>
      <c r="B27" s="929"/>
      <c r="C27" s="929"/>
      <c r="D27" s="929"/>
      <c r="E27" s="929"/>
      <c r="F27" s="929"/>
      <c r="G27" s="929"/>
      <c r="H27" s="929"/>
      <c r="I27" s="929"/>
      <c r="J27" s="929"/>
      <c r="K27" s="929"/>
      <c r="L27" s="929"/>
      <c r="M27" s="929"/>
      <c r="N27" s="929"/>
      <c r="O27" s="41"/>
      <c r="P27" s="53" t="s">
        <v>188</v>
      </c>
    </row>
    <row r="28" spans="1:21" ht="15" x14ac:dyDescent="0.2">
      <c r="A28" s="930" t="s">
        <v>345</v>
      </c>
      <c r="B28" s="930"/>
      <c r="C28" s="930"/>
      <c r="D28" s="930"/>
      <c r="E28" s="930"/>
      <c r="F28" s="930"/>
      <c r="G28" s="930"/>
      <c r="H28" s="930"/>
      <c r="I28" s="930"/>
      <c r="J28" s="930"/>
      <c r="K28" s="930"/>
      <c r="L28" s="930"/>
      <c r="M28" s="930"/>
      <c r="N28" s="930"/>
    </row>
    <row r="29" spans="1:21" x14ac:dyDescent="0.2">
      <c r="B29" s="19"/>
      <c r="O29" s="41"/>
    </row>
    <row r="30" spans="1:21" x14ac:dyDescent="0.2">
      <c r="B30" s="19"/>
      <c r="O30" s="41"/>
    </row>
    <row r="31" spans="1:21" x14ac:dyDescent="0.2">
      <c r="B31" s="19"/>
      <c r="O31" s="41"/>
    </row>
    <row r="32" spans="1:21" x14ac:dyDescent="0.2">
      <c r="B32" s="19"/>
      <c r="O32" s="41"/>
    </row>
    <row r="33" spans="2:15" x14ac:dyDescent="0.2">
      <c r="B33" s="19"/>
      <c r="O33" s="41"/>
    </row>
    <row r="34" spans="2:15" x14ac:dyDescent="0.2">
      <c r="B34" s="19"/>
      <c r="O34" s="41"/>
    </row>
    <row r="35" spans="2:15" x14ac:dyDescent="0.2">
      <c r="B35" s="19"/>
      <c r="O35" s="41"/>
    </row>
    <row r="36" spans="2:15" x14ac:dyDescent="0.2">
      <c r="B36" s="19"/>
      <c r="O36" s="41"/>
    </row>
    <row r="37" spans="2:15" x14ac:dyDescent="0.2">
      <c r="O37" s="41"/>
    </row>
    <row r="38" spans="2:15" x14ac:dyDescent="0.2">
      <c r="O38" s="41"/>
    </row>
    <row r="39" spans="2:15" x14ac:dyDescent="0.2">
      <c r="D39" s="9"/>
      <c r="E39" s="9"/>
      <c r="F39" s="9"/>
      <c r="G39" s="9"/>
      <c r="H39" s="9"/>
      <c r="I39" s="9"/>
      <c r="J39" s="9"/>
      <c r="K39" s="9"/>
      <c r="L39" s="9"/>
      <c r="M39" s="9"/>
    </row>
    <row r="40" spans="2:15" ht="10.5" customHeight="1" x14ac:dyDescent="0.2"/>
    <row r="41" spans="2:15" x14ac:dyDescent="0.2">
      <c r="B41" s="6"/>
    </row>
    <row r="42" spans="2:15" x14ac:dyDescent="0.2">
      <c r="B42" s="6"/>
    </row>
    <row r="57" spans="2:2" ht="21.75" customHeight="1" x14ac:dyDescent="0.2">
      <c r="B57" s="76" t="s">
        <v>662</v>
      </c>
    </row>
    <row r="58" spans="2:2" x14ac:dyDescent="0.2">
      <c r="B58" s="13" t="s">
        <v>435</v>
      </c>
    </row>
  </sheetData>
  <customSheetViews>
    <customSheetView guid="{C6DB9338-125F-4216-B781-9736B7EB9E61}" scale="130" showPageBreaks="1" showGridLines="0" printArea="1" view="pageBreakPreview">
      <selection activeCell="H17" sqref="H17"/>
      <pageMargins left="0.15748031496062992" right="0.15748031496062992" top="0.98425196850393704" bottom="0.98425196850393704" header="0" footer="0"/>
      <printOptions horizontalCentered="1"/>
      <pageSetup scale="95" orientation="landscape" r:id="rId1"/>
      <headerFooter alignWithMargins="0">
        <oddFooter>&amp;A</oddFooter>
      </headerFooter>
    </customSheetView>
  </customSheetViews>
  <mergeCells count="5">
    <mergeCell ref="B6:N6"/>
    <mergeCell ref="A27:N27"/>
    <mergeCell ref="A28:N28"/>
    <mergeCell ref="B3:N3"/>
    <mergeCell ref="B4:N4"/>
  </mergeCells>
  <hyperlinks>
    <hyperlink ref="P3" location="contenido!A75" display="Volver al índice"/>
    <hyperlink ref="P27" location="contenido!A75" display="Volver al índice"/>
  </hyperlinks>
  <printOptions horizontalCentered="1" verticalCentered="1"/>
  <pageMargins left="0.39370078740157483" right="0.39370078740157483" top="0.39370078740157483" bottom="0.39370078740157483" header="0" footer="0.19685039370078741"/>
  <pageSetup scale="57" orientation="portrait" r:id="rId2"/>
  <headerFooter alignWithMargins="0"/>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00FF"/>
  </sheetPr>
  <dimension ref="A1:P55"/>
  <sheetViews>
    <sheetView showGridLines="0" view="pageBreakPreview" zoomScale="80" zoomScaleNormal="100" zoomScaleSheetLayoutView="80" workbookViewId="0">
      <selection activeCell="F1" sqref="F1"/>
    </sheetView>
  </sheetViews>
  <sheetFormatPr baseColWidth="10" defaultColWidth="11.42578125" defaultRowHeight="12.75" x14ac:dyDescent="0.2"/>
  <cols>
    <col min="1" max="1" width="2.5703125" style="7" customWidth="1"/>
    <col min="2" max="2" width="17.85546875" style="7" customWidth="1"/>
    <col min="3" max="3" width="12.7109375" style="7" customWidth="1"/>
    <col min="4" max="4" width="4.140625" style="7" customWidth="1"/>
    <col min="5" max="5" width="16.140625" style="7" bestFit="1" customWidth="1"/>
    <col min="6" max="6" width="16.140625" style="7" customWidth="1"/>
    <col min="7" max="7" width="15.85546875" style="7" customWidth="1"/>
    <col min="8" max="8" width="16.140625" style="7" bestFit="1" customWidth="1"/>
    <col min="9" max="13" width="16.140625" style="7" customWidth="1"/>
    <col min="14" max="14" width="13.85546875" style="7" customWidth="1"/>
    <col min="15" max="15" width="1.140625" style="7" customWidth="1"/>
    <col min="16" max="16" width="11.42578125" style="7"/>
    <col min="17" max="17" width="12" style="7" bestFit="1" customWidth="1"/>
    <col min="18" max="16384" width="11.42578125" style="7"/>
  </cols>
  <sheetData>
    <row r="1" spans="2:16" ht="12.75" customHeight="1" x14ac:dyDescent="0.25">
      <c r="B1" s="123"/>
      <c r="C1" s="123"/>
      <c r="D1" s="123"/>
      <c r="E1" s="123"/>
      <c r="F1" s="123"/>
      <c r="G1" s="123"/>
      <c r="H1" s="123"/>
      <c r="I1" s="123"/>
      <c r="J1" s="123"/>
      <c r="K1" s="123"/>
      <c r="L1" s="123"/>
      <c r="M1" s="123"/>
      <c r="N1" s="123"/>
    </row>
    <row r="2" spans="2:16" ht="15.75" x14ac:dyDescent="0.25">
      <c r="B2" s="314" t="s">
        <v>264</v>
      </c>
      <c r="C2" s="313"/>
      <c r="D2" s="123"/>
      <c r="E2" s="123"/>
      <c r="F2" s="654"/>
      <c r="G2" s="654"/>
      <c r="H2" s="654"/>
      <c r="I2" s="764"/>
      <c r="J2" s="764"/>
      <c r="K2" s="764"/>
      <c r="N2" s="123"/>
      <c r="P2" s="53" t="s">
        <v>188</v>
      </c>
    </row>
    <row r="3" spans="2:16" ht="15.75" customHeight="1" x14ac:dyDescent="0.25">
      <c r="B3" s="360" t="s">
        <v>222</v>
      </c>
      <c r="C3" s="313"/>
      <c r="D3" s="123"/>
      <c r="E3" s="344"/>
      <c r="F3" s="763"/>
      <c r="G3" s="763"/>
      <c r="H3" s="763"/>
      <c r="I3" s="1"/>
      <c r="J3" s="312"/>
      <c r="K3" s="312"/>
      <c r="L3" s="312"/>
      <c r="M3" s="312"/>
      <c r="N3" s="344"/>
    </row>
    <row r="4" spans="2:16" ht="8.1" customHeight="1" x14ac:dyDescent="0.25">
      <c r="B4" s="123"/>
      <c r="C4" s="123"/>
      <c r="D4" s="123"/>
      <c r="E4" s="123"/>
      <c r="F4" s="123"/>
      <c r="G4" s="123"/>
      <c r="H4" s="123"/>
      <c r="I4" s="123"/>
      <c r="J4" s="123"/>
      <c r="K4" s="123"/>
      <c r="L4" s="123"/>
      <c r="M4" s="123"/>
      <c r="N4" s="123"/>
    </row>
    <row r="5" spans="2:16" ht="12.75" customHeight="1" x14ac:dyDescent="0.2">
      <c r="B5" s="1032" t="s">
        <v>269</v>
      </c>
      <c r="C5" s="1032"/>
      <c r="D5" s="1033"/>
      <c r="E5" s="1029">
        <v>2011</v>
      </c>
      <c r="F5" s="1029">
        <v>2012</v>
      </c>
      <c r="G5" s="1029">
        <v>2013</v>
      </c>
      <c r="H5" s="1029">
        <v>2014</v>
      </c>
      <c r="I5" s="1029">
        <v>2015</v>
      </c>
      <c r="J5" s="1029">
        <v>2016</v>
      </c>
      <c r="K5" s="1029">
        <v>2017</v>
      </c>
      <c r="L5" s="1039" t="s">
        <v>465</v>
      </c>
      <c r="M5" s="1039" t="s">
        <v>565</v>
      </c>
      <c r="N5" s="1036" t="s">
        <v>466</v>
      </c>
    </row>
    <row r="6" spans="2:16" ht="23.25" customHeight="1" x14ac:dyDescent="0.2">
      <c r="B6" s="1034"/>
      <c r="C6" s="1034"/>
      <c r="D6" s="1035"/>
      <c r="E6" s="1030"/>
      <c r="F6" s="1030"/>
      <c r="G6" s="1030"/>
      <c r="H6" s="1030"/>
      <c r="I6" s="1030"/>
      <c r="J6" s="1030"/>
      <c r="K6" s="1030"/>
      <c r="L6" s="1030"/>
      <c r="M6" s="1030"/>
      <c r="N6" s="1037"/>
    </row>
    <row r="7" spans="2:16" ht="35.1" customHeight="1" x14ac:dyDescent="0.25">
      <c r="B7" s="846" t="s">
        <v>116</v>
      </c>
      <c r="C7" s="323"/>
      <c r="D7" s="324"/>
      <c r="E7" s="325">
        <v>10724288</v>
      </c>
      <c r="F7" s="325">
        <v>10880870</v>
      </c>
      <c r="G7" s="325">
        <v>10965631.925000001</v>
      </c>
      <c r="H7" s="325">
        <v>11129621.787</v>
      </c>
      <c r="I7" s="325">
        <v>11394663.153000001</v>
      </c>
      <c r="J7" s="325">
        <v>11607493</v>
      </c>
      <c r="K7" s="325">
        <v>11767555.789999999</v>
      </c>
      <c r="L7" s="325">
        <v>12008239</v>
      </c>
      <c r="M7" s="325">
        <v>12270000</v>
      </c>
      <c r="N7" s="325">
        <v>11416484.739444444</v>
      </c>
      <c r="O7" s="36"/>
    </row>
    <row r="8" spans="2:16" ht="35.1" customHeight="1" x14ac:dyDescent="0.25">
      <c r="B8" s="847" t="s">
        <v>265</v>
      </c>
      <c r="C8" s="327"/>
      <c r="D8" s="328"/>
      <c r="E8" s="326">
        <v>2067224.3012031005</v>
      </c>
      <c r="F8" s="326">
        <v>2196573.0289691803</v>
      </c>
      <c r="G8" s="326">
        <v>2400000</v>
      </c>
      <c r="H8" s="326">
        <v>2426000</v>
      </c>
      <c r="I8" s="326">
        <v>2970000</v>
      </c>
      <c r="J8" s="326">
        <v>3201000</v>
      </c>
      <c r="K8" s="326">
        <v>3721000</v>
      </c>
      <c r="L8" s="326">
        <v>4121000</v>
      </c>
      <c r="M8" s="326">
        <v>4135000</v>
      </c>
      <c r="N8" s="326">
        <v>3026421.925574698</v>
      </c>
      <c r="O8" s="42"/>
      <c r="P8" s="49"/>
    </row>
    <row r="9" spans="2:16" ht="35.1" customHeight="1" x14ac:dyDescent="0.25">
      <c r="B9" s="848" t="s">
        <v>266</v>
      </c>
      <c r="C9" s="329"/>
      <c r="D9" s="330"/>
      <c r="E9" s="325">
        <v>128203.53553318999</v>
      </c>
      <c r="F9" s="325">
        <v>138760.62539902999</v>
      </c>
      <c r="G9" s="325">
        <v>119752.25580699999</v>
      </c>
      <c r="H9" s="325">
        <v>90000</v>
      </c>
      <c r="I9" s="325">
        <v>120000</v>
      </c>
      <c r="J9" s="325">
        <v>125000</v>
      </c>
      <c r="K9" s="325">
        <v>599000</v>
      </c>
      <c r="L9" s="325">
        <v>841000</v>
      </c>
      <c r="M9" s="325">
        <v>210000</v>
      </c>
      <c r="N9" s="325">
        <v>263524.04630435776</v>
      </c>
      <c r="O9" s="42"/>
      <c r="P9" s="49"/>
    </row>
    <row r="10" spans="2:16" ht="35.1" customHeight="1" x14ac:dyDescent="0.25">
      <c r="B10" s="847" t="s">
        <v>267</v>
      </c>
      <c r="C10" s="327"/>
      <c r="D10" s="328"/>
      <c r="E10" s="326">
        <v>12663308.76566991</v>
      </c>
      <c r="F10" s="326">
        <v>12938682.403570149</v>
      </c>
      <c r="G10" s="326">
        <v>13245879.669193001</v>
      </c>
      <c r="H10" s="326">
        <v>13465621.787</v>
      </c>
      <c r="I10" s="326">
        <v>14244663.153000001</v>
      </c>
      <c r="J10" s="326">
        <v>14683493</v>
      </c>
      <c r="K10" s="326">
        <v>14889555.789999999</v>
      </c>
      <c r="L10" s="326">
        <v>15288239</v>
      </c>
      <c r="M10" s="326">
        <v>16195000</v>
      </c>
      <c r="N10" s="326">
        <v>13927430.446054131</v>
      </c>
      <c r="O10" s="42"/>
      <c r="P10" s="49"/>
    </row>
    <row r="11" spans="2:16" ht="35.1" customHeight="1" x14ac:dyDescent="0.25">
      <c r="B11" s="849" t="s">
        <v>268</v>
      </c>
      <c r="C11" s="331"/>
      <c r="D11" s="332"/>
      <c r="E11" s="333">
        <v>109.46572283866536</v>
      </c>
      <c r="F11" s="333">
        <v>110.53624854880897</v>
      </c>
      <c r="G11" s="333">
        <v>106.91453383561233</v>
      </c>
      <c r="H11" s="333">
        <v>112.6</v>
      </c>
      <c r="I11" s="333">
        <v>114</v>
      </c>
      <c r="J11" s="333">
        <v>118.1</v>
      </c>
      <c r="K11" s="333">
        <v>120.03666564440317</v>
      </c>
      <c r="L11" s="333">
        <v>122.23337014373595</v>
      </c>
      <c r="M11" s="333">
        <v>126.02536729793879</v>
      </c>
      <c r="N11" s="333">
        <v>114.23581762640325</v>
      </c>
      <c r="O11" s="42"/>
      <c r="P11" s="49"/>
    </row>
    <row r="12" spans="2:16" ht="7.5" customHeight="1" x14ac:dyDescent="0.25">
      <c r="B12" s="123"/>
      <c r="C12" s="123"/>
      <c r="D12" s="123"/>
      <c r="E12" s="312"/>
      <c r="F12" s="312"/>
      <c r="G12" s="312"/>
      <c r="H12" s="312"/>
      <c r="I12" s="312"/>
      <c r="J12" s="312"/>
      <c r="K12" s="312"/>
      <c r="L12" s="312"/>
      <c r="M12" s="312"/>
      <c r="N12" s="312"/>
      <c r="O12" s="42"/>
      <c r="P12" s="49"/>
    </row>
    <row r="13" spans="2:16" ht="15.75" customHeight="1" x14ac:dyDescent="0.2">
      <c r="B13" s="1038" t="s">
        <v>270</v>
      </c>
      <c r="C13" s="1038"/>
      <c r="D13" s="1038"/>
      <c r="E13" s="1038"/>
      <c r="F13" s="1038"/>
      <c r="G13" s="1038"/>
      <c r="H13" s="1038"/>
      <c r="I13" s="1038"/>
      <c r="J13" s="1038"/>
      <c r="K13" s="1038"/>
      <c r="L13" s="1038"/>
      <c r="M13" s="1038"/>
      <c r="N13" s="1038"/>
      <c r="O13" s="42"/>
      <c r="P13" s="49"/>
    </row>
    <row r="14" spans="2:16" ht="17.25" customHeight="1" x14ac:dyDescent="0.2">
      <c r="B14" s="1038" t="s">
        <v>467</v>
      </c>
      <c r="C14" s="1038"/>
      <c r="D14" s="1038"/>
      <c r="E14" s="1038"/>
      <c r="F14" s="1038"/>
      <c r="G14" s="1038"/>
      <c r="H14" s="1038"/>
      <c r="I14" s="1038"/>
      <c r="J14" s="1038"/>
      <c r="K14" s="1038"/>
      <c r="L14" s="1038"/>
      <c r="M14" s="1038"/>
      <c r="N14" s="1038"/>
      <c r="O14" s="42"/>
      <c r="P14" s="49"/>
    </row>
    <row r="15" spans="2:16" ht="15" customHeight="1" x14ac:dyDescent="0.2">
      <c r="B15" s="850" t="s">
        <v>566</v>
      </c>
      <c r="C15" s="796"/>
      <c r="D15" s="796"/>
      <c r="E15" s="796"/>
      <c r="F15" s="796"/>
      <c r="G15" s="796"/>
      <c r="H15" s="796"/>
      <c r="I15" s="796"/>
      <c r="J15" s="796"/>
      <c r="K15" s="796"/>
      <c r="L15" s="796"/>
      <c r="M15" s="796"/>
      <c r="N15" s="796"/>
      <c r="O15" s="42"/>
      <c r="P15" s="49"/>
    </row>
    <row r="16" spans="2:16" ht="15.75" customHeight="1" x14ac:dyDescent="0.2">
      <c r="B16" s="1038" t="s">
        <v>659</v>
      </c>
      <c r="C16" s="1038"/>
      <c r="D16" s="1038"/>
      <c r="E16" s="1038"/>
      <c r="F16" s="1038"/>
      <c r="G16" s="1038"/>
      <c r="H16" s="1038"/>
      <c r="I16" s="1038"/>
      <c r="J16" s="796"/>
      <c r="K16" s="796"/>
      <c r="L16" s="796"/>
      <c r="M16" s="796"/>
      <c r="N16" s="796"/>
      <c r="O16" s="42"/>
      <c r="P16" s="49"/>
    </row>
    <row r="17" spans="1:16" ht="24.95" customHeight="1" x14ac:dyDescent="0.2">
      <c r="B17" s="1031" t="s">
        <v>426</v>
      </c>
      <c r="C17" s="1031"/>
      <c r="D17" s="1031"/>
      <c r="E17" s="1031"/>
      <c r="F17" s="1031"/>
      <c r="G17" s="1031"/>
      <c r="H17" s="1031"/>
      <c r="I17" s="1031"/>
      <c r="J17" s="1031"/>
      <c r="K17" s="1031"/>
      <c r="L17" s="1031"/>
      <c r="M17" s="1031"/>
      <c r="N17" s="1031"/>
      <c r="O17" s="42"/>
    </row>
    <row r="18" spans="1:16" ht="24.95" customHeight="1" x14ac:dyDescent="0.2">
      <c r="B18" s="301"/>
      <c r="C18" s="65"/>
      <c r="D18" s="65"/>
      <c r="E18" s="335"/>
      <c r="F18" s="335"/>
      <c r="G18" s="335"/>
      <c r="H18" s="335"/>
      <c r="I18" s="335"/>
      <c r="J18" s="335"/>
      <c r="K18" s="335"/>
      <c r="L18" s="335"/>
      <c r="M18" s="335"/>
      <c r="N18" s="311"/>
      <c r="O18" s="42"/>
    </row>
    <row r="19" spans="1:16" ht="6" customHeight="1" x14ac:dyDescent="0.2">
      <c r="B19" s="19"/>
      <c r="C19" s="38"/>
      <c r="D19" s="38"/>
      <c r="E19" s="38"/>
      <c r="F19" s="38"/>
      <c r="G19" s="38"/>
      <c r="H19" s="38"/>
      <c r="I19" s="38"/>
      <c r="J19" s="38"/>
      <c r="K19" s="38"/>
      <c r="L19" s="38"/>
      <c r="M19" s="38"/>
      <c r="N19" s="19"/>
    </row>
    <row r="20" spans="1:16" ht="10.5" customHeight="1" x14ac:dyDescent="0.2">
      <c r="B20" s="76"/>
    </row>
    <row r="21" spans="1:16" ht="10.5" customHeight="1" x14ac:dyDescent="0.2">
      <c r="B21" s="13"/>
    </row>
    <row r="22" spans="1:16" ht="10.5" customHeight="1" x14ac:dyDescent="0.2">
      <c r="B22" s="13"/>
    </row>
    <row r="23" spans="1:16" ht="10.5" customHeight="1" x14ac:dyDescent="0.2">
      <c r="B23" s="13"/>
    </row>
    <row r="24" spans="1:16" ht="10.5" customHeight="1" x14ac:dyDescent="0.2">
      <c r="B24" s="13"/>
    </row>
    <row r="25" spans="1:16" ht="15.75" x14ac:dyDescent="0.25">
      <c r="B25" s="19"/>
      <c r="C25"/>
      <c r="D25"/>
      <c r="E25"/>
      <c r="F25"/>
      <c r="G25"/>
      <c r="H25"/>
      <c r="I25"/>
      <c r="J25"/>
      <c r="K25"/>
      <c r="L25"/>
      <c r="M25"/>
      <c r="N25"/>
      <c r="P25" s="53" t="s">
        <v>188</v>
      </c>
    </row>
    <row r="26" spans="1:16" ht="18" x14ac:dyDescent="0.25">
      <c r="A26" s="937"/>
      <c r="B26" s="937"/>
      <c r="C26" s="937"/>
      <c r="D26" s="937"/>
      <c r="E26" s="937"/>
      <c r="F26" s="937"/>
      <c r="G26" s="937"/>
      <c r="H26" s="937"/>
      <c r="I26" s="937"/>
      <c r="J26" s="937"/>
      <c r="K26" s="937"/>
      <c r="L26" s="937"/>
      <c r="M26" s="937"/>
      <c r="N26" s="937"/>
    </row>
    <row r="27" spans="1:16" x14ac:dyDescent="0.2">
      <c r="B27" s="19"/>
    </row>
    <row r="28" spans="1:16" x14ac:dyDescent="0.2">
      <c r="B28" s="19"/>
    </row>
    <row r="29" spans="1:16" x14ac:dyDescent="0.2">
      <c r="B29" s="19"/>
    </row>
    <row r="30" spans="1:16" x14ac:dyDescent="0.2">
      <c r="B30" s="19"/>
      <c r="I30" s="15"/>
    </row>
    <row r="31" spans="1:16" x14ac:dyDescent="0.2">
      <c r="B31" s="19"/>
    </row>
    <row r="32" spans="1:16" x14ac:dyDescent="0.2">
      <c r="B32" s="19"/>
    </row>
    <row r="33" spans="2:13" x14ac:dyDescent="0.2">
      <c r="B33" s="19"/>
    </row>
    <row r="34" spans="2:13" x14ac:dyDescent="0.2">
      <c r="B34" s="19"/>
    </row>
    <row r="37" spans="2:13" x14ac:dyDescent="0.2">
      <c r="C37" s="12"/>
      <c r="E37" s="9"/>
      <c r="F37" s="9"/>
      <c r="G37" s="9"/>
      <c r="H37" s="9"/>
      <c r="I37" s="9"/>
      <c r="J37" s="9"/>
      <c r="K37" s="9"/>
      <c r="L37" s="9"/>
      <c r="M37" s="9"/>
    </row>
    <row r="38" spans="2:13" ht="10.5" customHeight="1" x14ac:dyDescent="0.2"/>
    <row r="39" spans="2:13" x14ac:dyDescent="0.2">
      <c r="B39" s="6"/>
    </row>
    <row r="40" spans="2:13" x14ac:dyDescent="0.2">
      <c r="B40" s="6"/>
    </row>
    <row r="52" spans="2:8" ht="17.25" customHeight="1" x14ac:dyDescent="0.2">
      <c r="F52" s="789"/>
      <c r="G52" s="788"/>
      <c r="H52" s="788"/>
    </row>
    <row r="53" spans="2:8" ht="31.5" customHeight="1" x14ac:dyDescent="0.2"/>
    <row r="55" spans="2:8" ht="13.5" x14ac:dyDescent="0.2">
      <c r="B55" s="76"/>
    </row>
  </sheetData>
  <mergeCells count="16">
    <mergeCell ref="A26:N26"/>
    <mergeCell ref="E5:E6"/>
    <mergeCell ref="F5:F6"/>
    <mergeCell ref="B17:N17"/>
    <mergeCell ref="B5:D6"/>
    <mergeCell ref="G5:G6"/>
    <mergeCell ref="N5:N6"/>
    <mergeCell ref="B13:N13"/>
    <mergeCell ref="B14:N14"/>
    <mergeCell ref="H5:H6"/>
    <mergeCell ref="I5:I6"/>
    <mergeCell ref="J5:J6"/>
    <mergeCell ref="K5:K6"/>
    <mergeCell ref="L5:L6"/>
    <mergeCell ref="M5:M6"/>
    <mergeCell ref="B16:I16"/>
  </mergeCells>
  <hyperlinks>
    <hyperlink ref="P2" location="contenido!A75" display="Volver al índice"/>
    <hyperlink ref="P25" location="contenido!A75" display="Volver al índice"/>
  </hyperlinks>
  <printOptions horizontalCentered="1" verticalCentered="1"/>
  <pageMargins left="0.39370078740157483" right="0.39370078740157483" top="0.39370078740157483" bottom="0.39370078740157483" header="0" footer="0.19685039370078741"/>
  <pageSetup scale="5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00FF"/>
  </sheetPr>
  <dimension ref="A2:H122"/>
  <sheetViews>
    <sheetView showGridLines="0" view="pageBreakPreview" zoomScaleNormal="100" zoomScaleSheetLayoutView="100" workbookViewId="0">
      <selection activeCell="F119" sqref="F119"/>
    </sheetView>
  </sheetViews>
  <sheetFormatPr baseColWidth="10" defaultColWidth="11.42578125" defaultRowHeight="12.75" x14ac:dyDescent="0.2"/>
  <cols>
    <col min="1" max="1" width="1.85546875" style="19" customWidth="1"/>
    <col min="2" max="2" width="19.140625" style="19" customWidth="1"/>
    <col min="3" max="3" width="18.5703125" style="19" customWidth="1"/>
    <col min="4" max="4" width="33.140625" style="19" customWidth="1"/>
    <col min="5" max="5" width="18" style="19" customWidth="1"/>
    <col min="6" max="6" width="17.5703125" style="19" customWidth="1"/>
    <col min="7" max="7" width="2" style="19" customWidth="1"/>
    <col min="8" max="16384" width="11.42578125" style="19"/>
  </cols>
  <sheetData>
    <row r="2" spans="2:8" ht="15.75" x14ac:dyDescent="0.25">
      <c r="B2" s="110" t="s">
        <v>567</v>
      </c>
      <c r="H2" s="55" t="s">
        <v>188</v>
      </c>
    </row>
    <row r="3" spans="2:8" ht="15" x14ac:dyDescent="0.2">
      <c r="B3" s="100" t="s">
        <v>217</v>
      </c>
      <c r="D3" s="474"/>
    </row>
    <row r="4" spans="2:8" ht="8.1" customHeight="1" x14ac:dyDescent="0.2">
      <c r="B4" s="100"/>
    </row>
    <row r="5" spans="2:8" ht="24.75" customHeight="1" x14ac:dyDescent="0.2">
      <c r="B5" s="1041" t="s">
        <v>218</v>
      </c>
      <c r="C5" s="1043" t="s">
        <v>241</v>
      </c>
      <c r="D5" s="740" t="s">
        <v>146</v>
      </c>
      <c r="E5" s="1045" t="s">
        <v>125</v>
      </c>
      <c r="F5" s="1047" t="s">
        <v>147</v>
      </c>
    </row>
    <row r="6" spans="2:8" ht="20.100000000000001" customHeight="1" x14ac:dyDescent="0.2">
      <c r="B6" s="1042"/>
      <c r="C6" s="1044"/>
      <c r="D6" s="173" t="s">
        <v>98</v>
      </c>
      <c r="E6" s="1046"/>
      <c r="F6" s="1048"/>
    </row>
    <row r="7" spans="2:8" ht="3.75" customHeight="1" thickBot="1" x14ac:dyDescent="0.25">
      <c r="B7" s="183"/>
      <c r="C7" s="183"/>
      <c r="D7" s="183"/>
      <c r="E7" s="183"/>
      <c r="F7" s="183"/>
    </row>
    <row r="8" spans="2:8" ht="3.75" customHeight="1" x14ac:dyDescent="0.2">
      <c r="B8" s="21"/>
      <c r="C8" s="21"/>
      <c r="D8" s="21"/>
      <c r="E8" s="21"/>
      <c r="F8" s="21"/>
    </row>
    <row r="9" spans="2:8" ht="15" customHeight="1" x14ac:dyDescent="0.2">
      <c r="B9" s="844" t="s">
        <v>678</v>
      </c>
      <c r="C9" s="430"/>
      <c r="D9" s="148"/>
      <c r="E9" s="148"/>
      <c r="F9" s="148"/>
    </row>
    <row r="10" spans="2:8" ht="15" customHeight="1" x14ac:dyDescent="0.2">
      <c r="B10" s="636" t="s">
        <v>0</v>
      </c>
      <c r="C10" s="432">
        <v>2245.4805996472664</v>
      </c>
      <c r="D10" s="151">
        <v>3837.7425044091706</v>
      </c>
      <c r="E10" s="151">
        <v>4956.1287477954138</v>
      </c>
      <c r="F10" s="151">
        <v>1032.7160493827162</v>
      </c>
    </row>
    <row r="11" spans="2:8" ht="15" customHeight="1" x14ac:dyDescent="0.2">
      <c r="B11" s="843" t="s">
        <v>1</v>
      </c>
      <c r="C11" s="430">
        <v>2276.0875955320398</v>
      </c>
      <c r="D11" s="148">
        <v>3982.8042328042329</v>
      </c>
      <c r="E11" s="148">
        <v>4995.3703703703695</v>
      </c>
      <c r="F11" s="148">
        <v>962.19135802469134</v>
      </c>
    </row>
    <row r="12" spans="2:8" ht="15" customHeight="1" x14ac:dyDescent="0.2">
      <c r="B12" s="636" t="s">
        <v>2</v>
      </c>
      <c r="C12" s="432">
        <v>2238.1687242798357</v>
      </c>
      <c r="D12" s="151">
        <v>4368.900646678424</v>
      </c>
      <c r="E12" s="151">
        <v>5020.5026455026446</v>
      </c>
      <c r="F12" s="151">
        <v>882.44047619047626</v>
      </c>
    </row>
    <row r="13" spans="2:8" ht="15" customHeight="1" x14ac:dyDescent="0.2">
      <c r="B13" s="843" t="s">
        <v>3</v>
      </c>
      <c r="C13" s="430">
        <v>2279.2475014697238</v>
      </c>
      <c r="D13" s="148">
        <v>4576.5726043503819</v>
      </c>
      <c r="E13" s="148">
        <v>4990.0793650793648</v>
      </c>
      <c r="F13" s="148">
        <v>851.98412698412687</v>
      </c>
    </row>
    <row r="14" spans="2:8" ht="15" customHeight="1" x14ac:dyDescent="0.2">
      <c r="B14" s="636" t="s">
        <v>4</v>
      </c>
      <c r="C14" s="432">
        <v>2395.2454438565551</v>
      </c>
      <c r="D14" s="151">
        <v>4608.8330393885944</v>
      </c>
      <c r="E14" s="151">
        <v>5151.2345679012342</v>
      </c>
      <c r="F14" s="151">
        <v>811.02292768959433</v>
      </c>
    </row>
    <row r="15" spans="2:8" ht="15" customHeight="1" x14ac:dyDescent="0.2">
      <c r="B15" s="843" t="s">
        <v>5</v>
      </c>
      <c r="C15" s="430">
        <v>2415.527630805409</v>
      </c>
      <c r="D15" s="148">
        <v>4771.531452087007</v>
      </c>
      <c r="E15" s="148">
        <v>5265.4320987654319</v>
      </c>
      <c r="F15" s="148">
        <v>787.78659611992941</v>
      </c>
    </row>
    <row r="16" spans="2:8" ht="15" customHeight="1" x14ac:dyDescent="0.2">
      <c r="B16" s="636"/>
      <c r="C16" s="432"/>
      <c r="D16" s="151"/>
      <c r="E16" s="151"/>
      <c r="F16" s="151"/>
    </row>
    <row r="17" spans="2:6" ht="15" customHeight="1" x14ac:dyDescent="0.2">
      <c r="B17" s="844">
        <v>2018</v>
      </c>
      <c r="C17" s="430">
        <v>1905.3742896335491</v>
      </c>
      <c r="D17" s="148">
        <v>4316.8663041348227</v>
      </c>
      <c r="E17" s="148">
        <v>4969.0072016460908</v>
      </c>
      <c r="F17" s="148">
        <v>773.51925338036438</v>
      </c>
    </row>
    <row r="18" spans="2:6" ht="15" customHeight="1" x14ac:dyDescent="0.2">
      <c r="B18" s="636" t="s">
        <v>0</v>
      </c>
      <c r="C18" s="432">
        <v>1678.7551440329214</v>
      </c>
      <c r="D18" s="151">
        <v>4223.3245149911818</v>
      </c>
      <c r="E18" s="151">
        <v>4759.0388007054671</v>
      </c>
      <c r="F18" s="151">
        <v>566.18165784832445</v>
      </c>
    </row>
    <row r="19" spans="2:6" ht="15" customHeight="1" x14ac:dyDescent="0.2">
      <c r="B19" s="843" t="s">
        <v>1</v>
      </c>
      <c r="C19" s="430">
        <v>1726.0802469135801</v>
      </c>
      <c r="D19" s="148">
        <v>4222.6631393298057</v>
      </c>
      <c r="E19" s="148">
        <v>4676.1463844797181</v>
      </c>
      <c r="F19" s="148">
        <v>550.70546737213408</v>
      </c>
    </row>
    <row r="20" spans="2:6" ht="15" customHeight="1" x14ac:dyDescent="0.2">
      <c r="B20" s="636" t="s">
        <v>2</v>
      </c>
      <c r="C20" s="432">
        <v>1699.1843033509701</v>
      </c>
      <c r="D20" s="151">
        <v>4339.5061728395067</v>
      </c>
      <c r="E20" s="151">
        <v>4852.5132275132273</v>
      </c>
      <c r="F20" s="151">
        <v>568.29805996472658</v>
      </c>
    </row>
    <row r="21" spans="2:6" ht="15" customHeight="1" x14ac:dyDescent="0.2">
      <c r="B21" s="843" t="s">
        <v>3</v>
      </c>
      <c r="C21" s="430">
        <v>1752.9761904761904</v>
      </c>
      <c r="D21" s="148">
        <v>4399.2504409171079</v>
      </c>
      <c r="E21" s="148">
        <v>5102.5132275132264</v>
      </c>
      <c r="F21" s="148">
        <v>583.9065255731922</v>
      </c>
    </row>
    <row r="22" spans="2:6" ht="15" customHeight="1" x14ac:dyDescent="0.2">
      <c r="B22" s="636" t="s">
        <v>4</v>
      </c>
      <c r="C22" s="432">
        <v>1920.8186360964137</v>
      </c>
      <c r="D22" s="151">
        <v>4522.2663139329798</v>
      </c>
      <c r="E22" s="151">
        <v>5236.1111111111113</v>
      </c>
      <c r="F22" s="151">
        <v>648.19223985890653</v>
      </c>
    </row>
    <row r="23" spans="2:6" ht="15" customHeight="1" x14ac:dyDescent="0.2">
      <c r="B23" s="843" t="s">
        <v>5</v>
      </c>
      <c r="C23" s="430">
        <v>1935.6261022927688</v>
      </c>
      <c r="D23" s="148">
        <v>4412.0370370370374</v>
      </c>
      <c r="E23" s="148">
        <v>5130.0705467372127</v>
      </c>
      <c r="F23" s="148">
        <v>725.57319223985883</v>
      </c>
    </row>
    <row r="24" spans="2:6" ht="15" customHeight="1" x14ac:dyDescent="0.2">
      <c r="B24" s="636" t="s">
        <v>60</v>
      </c>
      <c r="C24" s="432">
        <v>1866.6593180482068</v>
      </c>
      <c r="D24" s="151">
        <v>4286.1552028218694</v>
      </c>
      <c r="E24" s="151">
        <v>4929.6737213403876</v>
      </c>
      <c r="F24" s="151">
        <v>781.08465608465599</v>
      </c>
    </row>
    <row r="25" spans="2:6" ht="15" customHeight="1" x14ac:dyDescent="0.2">
      <c r="B25" s="843" t="s">
        <v>61</v>
      </c>
      <c r="C25" s="430">
        <v>1981.0405643738977</v>
      </c>
      <c r="D25" s="148">
        <v>4427.9100529100533</v>
      </c>
      <c r="E25" s="148">
        <v>5072.5308641975307</v>
      </c>
      <c r="F25" s="148">
        <v>857.71604938271594</v>
      </c>
    </row>
    <row r="26" spans="2:6" ht="15" customHeight="1" x14ac:dyDescent="0.2">
      <c r="B26" s="636" t="s">
        <v>62</v>
      </c>
      <c r="C26" s="432">
        <v>2062.8674309229864</v>
      </c>
      <c r="D26" s="151">
        <v>4532.5543797766013</v>
      </c>
      <c r="E26" s="151">
        <v>4970.2380952380954</v>
      </c>
      <c r="F26" s="151">
        <v>963.97707231040567</v>
      </c>
    </row>
    <row r="27" spans="2:6" ht="15" customHeight="1" x14ac:dyDescent="0.2">
      <c r="B27" s="843" t="s">
        <v>63</v>
      </c>
      <c r="C27" s="430">
        <v>2061.7651381540272</v>
      </c>
      <c r="D27" s="148">
        <v>4470.3850676072889</v>
      </c>
      <c r="E27" s="148">
        <v>4982.363315696648</v>
      </c>
      <c r="F27" s="148">
        <v>1031.1728395061727</v>
      </c>
    </row>
    <row r="28" spans="2:6" ht="15" customHeight="1" x14ac:dyDescent="0.2">
      <c r="B28" s="636" t="s">
        <v>64</v>
      </c>
      <c r="C28" s="432">
        <v>2068.3421516754852</v>
      </c>
      <c r="D28" s="151">
        <v>4045.5614344503238</v>
      </c>
      <c r="E28" s="151">
        <v>4955.9082892416227</v>
      </c>
      <c r="F28" s="151">
        <v>1004.4973544973544</v>
      </c>
    </row>
    <row r="29" spans="2:6" ht="15" customHeight="1" x14ac:dyDescent="0.2">
      <c r="B29" s="843" t="s">
        <v>65</v>
      </c>
      <c r="C29" s="430">
        <v>2110.3762492651385</v>
      </c>
      <c r="D29" s="148">
        <v>3920.7818930041149</v>
      </c>
      <c r="E29" s="148">
        <v>4960.9788359788363</v>
      </c>
      <c r="F29" s="148">
        <v>1000.925925925926</v>
      </c>
    </row>
    <row r="30" spans="2:6" ht="15" customHeight="1" x14ac:dyDescent="0.2">
      <c r="B30" s="845">
        <v>2017</v>
      </c>
      <c r="C30" s="432">
        <v>2025.879384675681</v>
      </c>
      <c r="D30" s="151">
        <v>4479.5157260435035</v>
      </c>
      <c r="E30" s="151">
        <v>5153.8800705467374</v>
      </c>
      <c r="F30" s="151">
        <v>947.89094650205755</v>
      </c>
    </row>
    <row r="31" spans="2:6" ht="15" customHeight="1" x14ac:dyDescent="0.2">
      <c r="B31" s="843" t="s">
        <v>0</v>
      </c>
      <c r="C31" s="430">
        <v>2336.7504409171074</v>
      </c>
      <c r="D31" s="148">
        <v>4629.9235743680183</v>
      </c>
      <c r="E31" s="148">
        <v>4936.7283950617284</v>
      </c>
      <c r="F31" s="148">
        <v>991.35802469135808</v>
      </c>
    </row>
    <row r="32" spans="2:6" ht="15" customHeight="1" x14ac:dyDescent="0.2">
      <c r="B32" s="636" t="s">
        <v>1</v>
      </c>
      <c r="C32" s="432">
        <v>2243.0188124632568</v>
      </c>
      <c r="D32" s="151">
        <v>4553.6449147560252</v>
      </c>
      <c r="E32" s="151">
        <v>4747.3544973544967</v>
      </c>
      <c r="F32" s="151">
        <v>1075.9700176366844</v>
      </c>
    </row>
    <row r="33" spans="2:6" ht="15" customHeight="1" x14ac:dyDescent="0.2">
      <c r="B33" s="843" t="s">
        <v>2</v>
      </c>
      <c r="C33" s="430">
        <v>2041.5931804820693</v>
      </c>
      <c r="D33" s="148">
        <v>4108.7595532039977</v>
      </c>
      <c r="E33" s="148">
        <v>4716.0493827160499</v>
      </c>
      <c r="F33" s="148">
        <v>1088.5361552028219</v>
      </c>
    </row>
    <row r="34" spans="2:6" ht="15" customHeight="1" x14ac:dyDescent="0.2">
      <c r="B34" s="636" t="s">
        <v>3</v>
      </c>
      <c r="C34" s="432">
        <v>1933.201058201058</v>
      </c>
      <c r="D34" s="151">
        <v>4178.2039976484421</v>
      </c>
      <c r="E34" s="151">
        <v>4627.8659611992944</v>
      </c>
      <c r="F34" s="151">
        <v>1092.5485008818341</v>
      </c>
    </row>
    <row r="35" spans="2:6" ht="15" customHeight="1" x14ac:dyDescent="0.2">
      <c r="B35" s="843" t="s">
        <v>4</v>
      </c>
      <c r="C35" s="430">
        <v>2031.8930041152264</v>
      </c>
      <c r="D35" s="148">
        <v>4408.8036449147558</v>
      </c>
      <c r="E35" s="148">
        <v>5000.8818342151681</v>
      </c>
      <c r="F35" s="148">
        <v>1053.5714285714284</v>
      </c>
    </row>
    <row r="36" spans="2:6" ht="15" customHeight="1" x14ac:dyDescent="0.2">
      <c r="B36" s="636" t="s">
        <v>5</v>
      </c>
      <c r="C36" s="432">
        <v>2117.210464432686</v>
      </c>
      <c r="D36" s="151">
        <v>4530.2028218694886</v>
      </c>
      <c r="E36" s="151">
        <v>5663.1393298059966</v>
      </c>
      <c r="F36" s="151">
        <v>998.72134038800698</v>
      </c>
    </row>
    <row r="37" spans="2:6" ht="15" customHeight="1" x14ac:dyDescent="0.2">
      <c r="B37" s="843" t="s">
        <v>60</v>
      </c>
      <c r="C37" s="430">
        <v>2058.8256907701352</v>
      </c>
      <c r="D37" s="148">
        <v>4440.4027042915932</v>
      </c>
      <c r="E37" s="148">
        <v>5774.911816578483</v>
      </c>
      <c r="F37" s="148">
        <v>943.07760141093468</v>
      </c>
    </row>
    <row r="38" spans="2:6" ht="15" customHeight="1" x14ac:dyDescent="0.2">
      <c r="B38" s="636" t="s">
        <v>61</v>
      </c>
      <c r="C38" s="432">
        <v>2056.7680776014108</v>
      </c>
      <c r="D38" s="151">
        <v>4685.7730746619636</v>
      </c>
      <c r="E38" s="151">
        <v>5836.1992945326274</v>
      </c>
      <c r="F38" s="151">
        <v>886.19929453262785</v>
      </c>
    </row>
    <row r="39" spans="2:6" ht="15" customHeight="1" x14ac:dyDescent="0.2">
      <c r="B39" s="843" t="s">
        <v>62</v>
      </c>
      <c r="C39" s="430">
        <v>2033.0320399764842</v>
      </c>
      <c r="D39" s="148">
        <v>4430.261610817166</v>
      </c>
      <c r="E39" s="148">
        <v>5372.5749559082888</v>
      </c>
      <c r="F39" s="148">
        <v>839.32980599647271</v>
      </c>
    </row>
    <row r="40" spans="2:6" ht="15" customHeight="1" x14ac:dyDescent="0.2">
      <c r="B40" s="636" t="s">
        <v>63</v>
      </c>
      <c r="C40" s="432">
        <v>1949.8089359200469</v>
      </c>
      <c r="D40" s="151">
        <v>4700.3968253968251</v>
      </c>
      <c r="E40" s="151">
        <v>5135.1410934744263</v>
      </c>
      <c r="F40" s="151">
        <v>772.13403880070541</v>
      </c>
    </row>
    <row r="41" spans="2:6" ht="15" customHeight="1" x14ac:dyDescent="0.2">
      <c r="B41" s="843" t="s">
        <v>64</v>
      </c>
      <c r="C41" s="430">
        <v>1801.6240446796</v>
      </c>
      <c r="D41" s="148">
        <v>4626.3227513227512</v>
      </c>
      <c r="E41" s="148">
        <v>4903.8800705467374</v>
      </c>
      <c r="F41" s="148">
        <v>709.3033509700175</v>
      </c>
    </row>
    <row r="42" spans="2:6" ht="15" customHeight="1" x14ac:dyDescent="0.2">
      <c r="B42" s="636" t="s">
        <v>65</v>
      </c>
      <c r="C42" s="432">
        <v>1706.8268665490889</v>
      </c>
      <c r="D42" s="151">
        <v>4461.4932392710161</v>
      </c>
      <c r="E42" s="151">
        <v>5131.8342151675479</v>
      </c>
      <c r="F42" s="151">
        <v>923.94179894179888</v>
      </c>
    </row>
    <row r="43" spans="2:6" ht="15" customHeight="1" x14ac:dyDescent="0.2">
      <c r="B43" s="844">
        <v>2016</v>
      </c>
      <c r="C43" s="430">
        <v>1922.5490607765701</v>
      </c>
      <c r="D43" s="148">
        <v>4251.7820399764832</v>
      </c>
      <c r="E43" s="148">
        <v>4571.3183421516751</v>
      </c>
      <c r="F43" s="148">
        <v>622.31775426219872</v>
      </c>
    </row>
    <row r="44" spans="2:6" ht="15" customHeight="1" x14ac:dyDescent="0.2">
      <c r="B44" s="636" t="s">
        <v>0</v>
      </c>
      <c r="C44" s="432">
        <v>1883.9653145208704</v>
      </c>
      <c r="D44" s="151">
        <v>4126.5432098765423</v>
      </c>
      <c r="E44" s="151">
        <v>4676.8077601410932</v>
      </c>
      <c r="F44" s="151">
        <v>537.69841269841265</v>
      </c>
    </row>
    <row r="45" spans="2:6" ht="15" customHeight="1" x14ac:dyDescent="0.2">
      <c r="B45" s="843" t="s">
        <v>1</v>
      </c>
      <c r="C45" s="430">
        <v>1819.4759385235577</v>
      </c>
      <c r="D45" s="148">
        <v>4121.6931216931216</v>
      </c>
      <c r="E45" s="148">
        <v>4594.3562610229274</v>
      </c>
      <c r="F45" s="148">
        <v>554.5414462081128</v>
      </c>
    </row>
    <row r="46" spans="2:6" ht="15" customHeight="1" x14ac:dyDescent="0.2">
      <c r="B46" s="636" t="s">
        <v>2</v>
      </c>
      <c r="C46" s="432">
        <v>1819.8486184597293</v>
      </c>
      <c r="D46" s="151">
        <v>4144.1064079952966</v>
      </c>
      <c r="E46" s="151">
        <v>4322.0899470899467</v>
      </c>
      <c r="F46" s="151">
        <v>547.92768959435637</v>
      </c>
    </row>
    <row r="47" spans="2:6" ht="15" customHeight="1" x14ac:dyDescent="0.2">
      <c r="B47" s="843" t="s">
        <v>3</v>
      </c>
      <c r="C47" s="430">
        <v>1783.1790123456788</v>
      </c>
      <c r="D47" s="148">
        <v>4042.5485008818341</v>
      </c>
      <c r="E47" s="148">
        <v>4533.2892416225741</v>
      </c>
      <c r="F47" s="148">
        <v>534.1269841269841</v>
      </c>
    </row>
    <row r="48" spans="2:6" ht="15" customHeight="1" x14ac:dyDescent="0.2">
      <c r="B48" s="636" t="s">
        <v>4</v>
      </c>
      <c r="C48" s="432">
        <v>1816.2845385067606</v>
      </c>
      <c r="D48" s="151">
        <v>3783.9506172839501</v>
      </c>
      <c r="E48" s="151">
        <v>4531.3051146384478</v>
      </c>
      <c r="F48" s="151">
        <v>529.67372134038794</v>
      </c>
    </row>
    <row r="49" spans="2:6" ht="15" customHeight="1" x14ac:dyDescent="0.2">
      <c r="B49" s="843" t="s">
        <v>5</v>
      </c>
      <c r="C49" s="430">
        <v>1625.2519526329047</v>
      </c>
      <c r="D49" s="148">
        <v>4074.0740740740739</v>
      </c>
      <c r="E49" s="148">
        <v>4991.181657848324</v>
      </c>
      <c r="F49" s="148">
        <v>557.8483245149913</v>
      </c>
    </row>
    <row r="50" spans="2:6" ht="15" customHeight="1" x14ac:dyDescent="0.2">
      <c r="B50" s="636" t="s">
        <v>60</v>
      </c>
      <c r="C50" s="432">
        <v>2002.0576131687242</v>
      </c>
      <c r="D50" s="151">
        <v>4438.7125220458547</v>
      </c>
      <c r="E50" s="151">
        <v>5011.2433862433854</v>
      </c>
      <c r="F50" s="151">
        <v>607.40740740740739</v>
      </c>
    </row>
    <row r="51" spans="2:6" ht="15" customHeight="1" x14ac:dyDescent="0.2">
      <c r="B51" s="843" t="s">
        <v>61</v>
      </c>
      <c r="C51" s="430">
        <v>2004.1887125220458</v>
      </c>
      <c r="D51" s="148">
        <v>4165.2704291593182</v>
      </c>
      <c r="E51" s="148">
        <v>4800.7054673721341</v>
      </c>
      <c r="F51" s="148">
        <v>656.74603174603169</v>
      </c>
    </row>
    <row r="52" spans="2:6" ht="15" customHeight="1" x14ac:dyDescent="0.2">
      <c r="B52" s="636" t="s">
        <v>62</v>
      </c>
      <c r="C52" s="432">
        <v>2101.2639623750733</v>
      </c>
      <c r="D52" s="151">
        <v>4560.1851851851852</v>
      </c>
      <c r="E52" s="151">
        <v>4398.1481481481478</v>
      </c>
      <c r="F52" s="151">
        <v>715.16754850088171</v>
      </c>
    </row>
    <row r="53" spans="2:6" ht="15" customHeight="1" x14ac:dyDescent="0.2">
      <c r="B53" s="843" t="s">
        <v>63</v>
      </c>
      <c r="C53" s="430">
        <v>2144.6575543797767</v>
      </c>
      <c r="D53" s="148">
        <v>4313.0511463844787</v>
      </c>
      <c r="E53" s="148">
        <v>4020.943562610229</v>
      </c>
      <c r="F53" s="148">
        <v>766.75485008818339</v>
      </c>
    </row>
    <row r="54" spans="2:6" ht="15" customHeight="1" x14ac:dyDescent="0.2">
      <c r="B54" s="636" t="s">
        <v>64</v>
      </c>
      <c r="C54" s="432">
        <v>2096.0254472159236</v>
      </c>
      <c r="D54" s="151">
        <v>4914.2416225749557</v>
      </c>
      <c r="E54" s="151">
        <v>4386.9047619047615</v>
      </c>
      <c r="F54" s="151">
        <v>818.07760141093468</v>
      </c>
    </row>
    <row r="55" spans="2:6" ht="15" customHeight="1" x14ac:dyDescent="0.2">
      <c r="B55" s="843" t="s">
        <v>65</v>
      </c>
      <c r="C55" s="430">
        <v>1974.3900646678424</v>
      </c>
      <c r="D55" s="148">
        <v>4337.0076425631978</v>
      </c>
      <c r="E55" s="148">
        <v>4588.8447971781306</v>
      </c>
      <c r="F55" s="148">
        <v>641.84303350970004</v>
      </c>
    </row>
    <row r="56" spans="2:6" ht="15" customHeight="1" x14ac:dyDescent="0.2">
      <c r="B56" s="845">
        <v>2015</v>
      </c>
      <c r="C56" s="432">
        <v>2146.5977208784748</v>
      </c>
      <c r="D56" s="151">
        <v>4358.6615716245342</v>
      </c>
      <c r="E56" s="151">
        <v>4559.7075249853024</v>
      </c>
      <c r="F56" s="151">
        <v>821.70291985106815</v>
      </c>
    </row>
    <row r="57" spans="2:6" ht="15" customHeight="1" x14ac:dyDescent="0.2">
      <c r="B57" s="843" t="s">
        <v>0</v>
      </c>
      <c r="C57" s="430">
        <v>2440.090388007055</v>
      </c>
      <c r="D57" s="148">
        <v>4236.5520282186953</v>
      </c>
      <c r="E57" s="148">
        <v>3464.2857142857138</v>
      </c>
      <c r="F57" s="148">
        <v>1104.0564373897707</v>
      </c>
    </row>
    <row r="58" spans="2:6" ht="15" customHeight="1" x14ac:dyDescent="0.2">
      <c r="B58" s="636" t="s">
        <v>1</v>
      </c>
      <c r="C58" s="432">
        <v>2447.4757495590825</v>
      </c>
      <c r="D58" s="151">
        <v>4232.9512051734273</v>
      </c>
      <c r="E58" s="151">
        <v>3812.389770723104</v>
      </c>
      <c r="F58" s="151">
        <v>1044.4591416813639</v>
      </c>
    </row>
    <row r="59" spans="2:6" ht="15" customHeight="1" x14ac:dyDescent="0.2">
      <c r="B59" s="843" t="s">
        <v>2</v>
      </c>
      <c r="C59" s="430">
        <v>2228.3950617283949</v>
      </c>
      <c r="D59" s="148">
        <v>3427.9100529100529</v>
      </c>
      <c r="E59" s="148">
        <v>3784.3915343915342</v>
      </c>
      <c r="F59" s="148">
        <v>1025.0587889476778</v>
      </c>
    </row>
    <row r="60" spans="2:6" ht="15" customHeight="1" x14ac:dyDescent="0.2">
      <c r="B60" s="636" t="s">
        <v>3</v>
      </c>
      <c r="C60" s="432">
        <v>2346.9466490299824</v>
      </c>
      <c r="D60" s="151">
        <v>4336.3462669018227</v>
      </c>
      <c r="E60" s="151">
        <v>3954.3650793650795</v>
      </c>
      <c r="F60" s="151">
        <v>991.03468547912985</v>
      </c>
    </row>
    <row r="61" spans="2:6" ht="15" customHeight="1" x14ac:dyDescent="0.2">
      <c r="B61" s="843" t="s">
        <v>4</v>
      </c>
      <c r="C61" s="430">
        <v>2033.9506172839506</v>
      </c>
      <c r="D61" s="148">
        <v>4363.02175191064</v>
      </c>
      <c r="E61" s="148">
        <v>4256.8342151675488</v>
      </c>
      <c r="F61" s="148">
        <v>974.94121105232205</v>
      </c>
    </row>
    <row r="62" spans="2:6" ht="15" customHeight="1" x14ac:dyDescent="0.2">
      <c r="B62" s="636" t="s">
        <v>5</v>
      </c>
      <c r="C62" s="431">
        <v>2162.6984126984125</v>
      </c>
      <c r="D62" s="117">
        <v>4628.159905937684</v>
      </c>
      <c r="E62" s="117">
        <v>4203.0423280423283</v>
      </c>
      <c r="F62" s="117">
        <v>987.28689006466777</v>
      </c>
    </row>
    <row r="63" spans="2:6" ht="15" customHeight="1" x14ac:dyDescent="0.2">
      <c r="B63" s="843" t="s">
        <v>60</v>
      </c>
      <c r="C63" s="430">
        <v>1978.7624926513815</v>
      </c>
      <c r="D63" s="148">
        <v>4502.1310993533216</v>
      </c>
      <c r="E63" s="148">
        <v>4201.0582010582011</v>
      </c>
      <c r="F63" s="148">
        <v>828.26278659611989</v>
      </c>
    </row>
    <row r="64" spans="2:6" ht="15" customHeight="1" x14ac:dyDescent="0.2">
      <c r="B64" s="636" t="s">
        <v>61</v>
      </c>
      <c r="C64" s="432">
        <v>1772.9644326866548</v>
      </c>
      <c r="D64" s="151">
        <v>4634.1857730746624</v>
      </c>
      <c r="E64" s="151">
        <v>4749.1181657848319</v>
      </c>
      <c r="F64" s="151">
        <v>611.59611992945327</v>
      </c>
    </row>
    <row r="65" spans="2:6" ht="15" customHeight="1" x14ac:dyDescent="0.2">
      <c r="B65" s="843" t="s">
        <v>62</v>
      </c>
      <c r="C65" s="430">
        <v>1979.0196942974719</v>
      </c>
      <c r="D65" s="148">
        <v>4555.7025279247491</v>
      </c>
      <c r="E65" s="148">
        <v>5884.0388007054671</v>
      </c>
      <c r="F65" s="148">
        <v>501.67548500881827</v>
      </c>
    </row>
    <row r="66" spans="2:6" ht="15" customHeight="1" x14ac:dyDescent="0.2">
      <c r="B66" s="636" t="s">
        <v>63</v>
      </c>
      <c r="C66" s="432">
        <v>2191.7674477198284</v>
      </c>
      <c r="D66" s="151">
        <v>4533.8771310993525</v>
      </c>
      <c r="E66" s="151">
        <v>5457.892416225749</v>
      </c>
      <c r="F66" s="151">
        <v>492.81305114638445</v>
      </c>
    </row>
    <row r="67" spans="2:6" ht="15" customHeight="1" x14ac:dyDescent="0.2">
      <c r="B67" s="843" t="s">
        <v>64</v>
      </c>
      <c r="C67" s="430">
        <v>2026.6754850088178</v>
      </c>
      <c r="D67" s="148">
        <v>4439.300411522634</v>
      </c>
      <c r="E67" s="148">
        <v>6344.5767195767194</v>
      </c>
      <c r="F67" s="148">
        <v>505.95238095238091</v>
      </c>
    </row>
    <row r="68" spans="2:6" ht="15" customHeight="1" x14ac:dyDescent="0.2">
      <c r="B68" s="636" t="s">
        <v>65</v>
      </c>
      <c r="C68" s="432">
        <v>2150.4262198706642</v>
      </c>
      <c r="D68" s="151">
        <v>4413.8007054673717</v>
      </c>
      <c r="E68" s="151">
        <v>4604.4973544973545</v>
      </c>
      <c r="F68" s="151">
        <v>793.29805996472658</v>
      </c>
    </row>
    <row r="69" spans="2:6" ht="15" customHeight="1" x14ac:dyDescent="0.2">
      <c r="B69" s="844">
        <v>2014</v>
      </c>
      <c r="C69" s="430">
        <v>3963.8819845020175</v>
      </c>
      <c r="D69" s="148">
        <v>4839.9122417955396</v>
      </c>
      <c r="E69" s="148">
        <v>4624.9998960588991</v>
      </c>
      <c r="F69" s="148">
        <v>1382.7795700762044</v>
      </c>
    </row>
    <row r="70" spans="2:6" ht="15" customHeight="1" x14ac:dyDescent="0.2">
      <c r="B70" s="636" t="s">
        <v>0</v>
      </c>
      <c r="C70" s="432">
        <v>4467.7348993724072</v>
      </c>
      <c r="D70" s="151">
        <v>4494.1962143963174</v>
      </c>
      <c r="E70" s="151">
        <v>3565.2526432917962</v>
      </c>
      <c r="F70" s="151">
        <v>1321.1088260977797</v>
      </c>
    </row>
    <row r="71" spans="2:6" ht="15" customHeight="1" x14ac:dyDescent="0.2">
      <c r="B71" s="843" t="s">
        <v>1</v>
      </c>
      <c r="C71" s="430">
        <v>4569.9364481391285</v>
      </c>
      <c r="D71" s="148">
        <v>5003.123806706576</v>
      </c>
      <c r="E71" s="148">
        <v>4039.105570295555</v>
      </c>
      <c r="F71" s="148">
        <v>1375.0357811043493</v>
      </c>
    </row>
    <row r="72" spans="2:6" ht="15" customHeight="1" x14ac:dyDescent="0.2">
      <c r="B72" s="636" t="s">
        <v>2</v>
      </c>
      <c r="C72" s="432">
        <v>4604.4683238842081</v>
      </c>
      <c r="D72" s="151">
        <v>4952.9495280273632</v>
      </c>
      <c r="E72" s="151">
        <v>4070.4813486584835</v>
      </c>
      <c r="F72" s="151">
        <v>1439.3974319885833</v>
      </c>
    </row>
    <row r="73" spans="2:6" ht="15" customHeight="1" x14ac:dyDescent="0.2">
      <c r="B73" s="843" t="s">
        <v>3</v>
      </c>
      <c r="C73" s="430">
        <v>4452.3186323053924</v>
      </c>
      <c r="D73" s="148">
        <v>5479.7099314448178</v>
      </c>
      <c r="E73" s="148">
        <v>4238.6795420596036</v>
      </c>
      <c r="F73" s="148">
        <v>1493.4059504214586</v>
      </c>
    </row>
    <row r="74" spans="2:6" ht="15" customHeight="1" x14ac:dyDescent="0.2">
      <c r="B74" s="636" t="s">
        <v>4</v>
      </c>
      <c r="C74" s="431">
        <v>4137.5041156477919</v>
      </c>
      <c r="D74" s="117">
        <v>4748.1346713984467</v>
      </c>
      <c r="E74" s="117">
        <v>4514.4143508913166</v>
      </c>
      <c r="F74" s="117">
        <v>1487.0633683063124</v>
      </c>
    </row>
    <row r="75" spans="2:6" ht="15" customHeight="1" x14ac:dyDescent="0.2">
      <c r="B75" s="843" t="s">
        <v>5</v>
      </c>
      <c r="C75" s="430">
        <v>4107.783599686376</v>
      </c>
      <c r="D75" s="148">
        <v>4467.3824798545747</v>
      </c>
      <c r="E75" s="148">
        <v>4822.4206114923654</v>
      </c>
      <c r="F75" s="148">
        <v>1496.7127368555543</v>
      </c>
    </row>
    <row r="76" spans="2:6" ht="15" customHeight="1" x14ac:dyDescent="0.2">
      <c r="B76" s="636" t="s">
        <v>60</v>
      </c>
      <c r="C76" s="432">
        <v>4104.2433589788061</v>
      </c>
      <c r="D76" s="151">
        <v>4457.6396742296874</v>
      </c>
      <c r="E76" s="151">
        <v>5178.0584299682996</v>
      </c>
      <c r="F76" s="151">
        <v>1518.7906414121046</v>
      </c>
    </row>
    <row r="77" spans="2:6" ht="15" customHeight="1" x14ac:dyDescent="0.2">
      <c r="B77" s="843" t="s">
        <v>61</v>
      </c>
      <c r="C77" s="430">
        <v>3943.4387458177625</v>
      </c>
      <c r="D77" s="148">
        <v>4539.4756235717668</v>
      </c>
      <c r="E77" s="148">
        <v>5556.9147492427255</v>
      </c>
      <c r="F77" s="148">
        <v>1516.8456709808836</v>
      </c>
    </row>
    <row r="78" spans="2:6" ht="15" customHeight="1" x14ac:dyDescent="0.2">
      <c r="B78" s="636" t="s">
        <v>62</v>
      </c>
      <c r="C78" s="432">
        <v>3244.5994756201708</v>
      </c>
      <c r="D78" s="151">
        <v>5090.4048767959675</v>
      </c>
      <c r="E78" s="151">
        <v>6288.4784679713803</v>
      </c>
      <c r="F78" s="151">
        <v>1482.5634923129242</v>
      </c>
    </row>
    <row r="79" spans="2:6" ht="15" customHeight="1" x14ac:dyDescent="0.2">
      <c r="B79" s="843" t="s">
        <v>63</v>
      </c>
      <c r="C79" s="430">
        <v>3302.2810822970446</v>
      </c>
      <c r="D79" s="148">
        <v>5074.1781844801662</v>
      </c>
      <c r="E79" s="148">
        <v>5913.6930388352639</v>
      </c>
      <c r="F79" s="148">
        <v>1444.546241258138</v>
      </c>
    </row>
    <row r="80" spans="2:6" ht="15" customHeight="1" x14ac:dyDescent="0.2">
      <c r="B80" s="636" t="s">
        <v>64</v>
      </c>
      <c r="C80" s="432">
        <v>3578.4832451499115</v>
      </c>
      <c r="D80" s="151">
        <v>5311.8753674309219</v>
      </c>
      <c r="E80" s="151">
        <v>3724.9999999999995</v>
      </c>
      <c r="F80" s="151">
        <v>1018.2429453262786</v>
      </c>
    </row>
    <row r="81" spans="1:8" ht="15" customHeight="1" x14ac:dyDescent="0.2">
      <c r="B81" s="843" t="s">
        <v>65</v>
      </c>
      <c r="C81" s="430">
        <v>3053.7918871252205</v>
      </c>
      <c r="D81" s="148">
        <v>4459.8765432098762</v>
      </c>
      <c r="E81" s="148">
        <v>3587.4999999999995</v>
      </c>
      <c r="F81" s="148">
        <v>999.64175485008809</v>
      </c>
    </row>
    <row r="82" spans="1:8" ht="15" customHeight="1" x14ac:dyDescent="0.2">
      <c r="B82" s="111">
        <v>2013</v>
      </c>
      <c r="C82" s="432">
        <v>3761.5661405102805</v>
      </c>
      <c r="D82" s="151">
        <v>3886.3411249870774</v>
      </c>
      <c r="E82" s="151">
        <v>3408.2411260713066</v>
      </c>
      <c r="F82" s="151">
        <v>1299.5746556838542</v>
      </c>
    </row>
    <row r="83" spans="1:8" ht="15" customHeight="1" x14ac:dyDescent="0.2">
      <c r="B83" s="147">
        <v>2012</v>
      </c>
      <c r="C83" s="430">
        <v>2925.1256355097844</v>
      </c>
      <c r="D83" s="148">
        <v>3750.5246271448868</v>
      </c>
      <c r="E83" s="148">
        <v>3526.2959227010992</v>
      </c>
      <c r="F83" s="148">
        <v>1305.9567551850369</v>
      </c>
    </row>
    <row r="84" spans="1:8" ht="15" customHeight="1" x14ac:dyDescent="0.2">
      <c r="B84" s="111">
        <v>2011</v>
      </c>
      <c r="C84" s="432">
        <v>3318.5922218444612</v>
      </c>
      <c r="D84" s="151">
        <v>3980.8994514731007</v>
      </c>
      <c r="E84" s="151">
        <v>4298.9166662233583</v>
      </c>
      <c r="F84" s="151">
        <v>1175.002658135259</v>
      </c>
    </row>
    <row r="85" spans="1:8" ht="15" customHeight="1" x14ac:dyDescent="0.2">
      <c r="B85" s="147">
        <v>2010</v>
      </c>
      <c r="C85" s="430">
        <v>2596.6666666666665</v>
      </c>
      <c r="D85" s="148">
        <v>3355.5</v>
      </c>
      <c r="E85" s="148">
        <v>3752.25</v>
      </c>
      <c r="F85" s="148">
        <v>823.83333333333337</v>
      </c>
    </row>
    <row r="86" spans="1:8" ht="15" customHeight="1" x14ac:dyDescent="0.2">
      <c r="B86" s="111">
        <v>2009</v>
      </c>
      <c r="C86" s="432">
        <v>2043.25</v>
      </c>
      <c r="D86" s="151">
        <v>2843.0833333333335</v>
      </c>
      <c r="E86" s="151">
        <v>2683.3333333333335</v>
      </c>
      <c r="F86" s="151">
        <v>573.16666666666663</v>
      </c>
    </row>
    <row r="87" spans="1:8" ht="3.75" customHeight="1" thickBot="1" x14ac:dyDescent="0.25">
      <c r="B87" s="147"/>
      <c r="C87" s="430"/>
      <c r="D87" s="430"/>
      <c r="E87" s="430"/>
      <c r="F87" s="430"/>
    </row>
    <row r="88" spans="1:8" ht="21" customHeight="1" x14ac:dyDescent="0.2">
      <c r="B88" s="1049" t="s">
        <v>316</v>
      </c>
      <c r="C88" s="1049"/>
      <c r="D88" s="1049"/>
      <c r="E88" s="1049"/>
      <c r="F88" s="1049"/>
    </row>
    <row r="89" spans="1:8" ht="12" customHeight="1" x14ac:dyDescent="0.2">
      <c r="B89" s="76" t="s">
        <v>314</v>
      </c>
      <c r="C89" s="16"/>
      <c r="D89" s="16"/>
      <c r="E89" s="16"/>
      <c r="F89" s="16"/>
    </row>
    <row r="90" spans="1:8" ht="10.5" customHeight="1" x14ac:dyDescent="0.2">
      <c r="B90" s="13" t="s">
        <v>318</v>
      </c>
      <c r="C90" s="17"/>
      <c r="D90" s="17"/>
      <c r="E90" s="49"/>
      <c r="F90" s="17"/>
    </row>
    <row r="91" spans="1:8" ht="9.75" customHeight="1" x14ac:dyDescent="0.2">
      <c r="B91" s="13" t="s">
        <v>317</v>
      </c>
      <c r="C91" s="17"/>
      <c r="D91" s="17"/>
      <c r="E91" s="49"/>
      <c r="F91" s="17"/>
      <c r="G91" s="21"/>
    </row>
    <row r="92" spans="1:8" ht="10.5" customHeight="1" x14ac:dyDescent="0.2">
      <c r="B92" s="13" t="s">
        <v>290</v>
      </c>
      <c r="C92" s="17"/>
      <c r="D92" s="17"/>
      <c r="E92" s="7"/>
      <c r="F92" s="17"/>
      <c r="G92" s="21"/>
    </row>
    <row r="93" spans="1:8" x14ac:dyDescent="0.2">
      <c r="B93" s="13" t="s">
        <v>294</v>
      </c>
      <c r="C93" s="17"/>
      <c r="D93" s="17"/>
      <c r="E93" s="447"/>
      <c r="F93" s="17"/>
    </row>
    <row r="94" spans="1:8" x14ac:dyDescent="0.2">
      <c r="B94" s="13"/>
      <c r="C94" s="17"/>
      <c r="D94" s="17"/>
      <c r="E94" s="447"/>
      <c r="F94" s="17"/>
    </row>
    <row r="95" spans="1:8" ht="15.75" x14ac:dyDescent="0.25">
      <c r="A95" s="929" t="s">
        <v>567</v>
      </c>
      <c r="B95" s="929"/>
      <c r="C95" s="929"/>
      <c r="D95" s="929"/>
      <c r="E95" s="929"/>
      <c r="F95" s="929"/>
      <c r="G95" s="929"/>
      <c r="H95" s="55" t="s">
        <v>188</v>
      </c>
    </row>
    <row r="96" spans="1:8" ht="14.25" x14ac:dyDescent="0.2">
      <c r="A96" s="1040" t="s">
        <v>217</v>
      </c>
      <c r="B96" s="1040"/>
      <c r="C96" s="1040"/>
      <c r="D96" s="1040"/>
      <c r="E96" s="1040"/>
      <c r="F96" s="1040"/>
      <c r="G96" s="1040"/>
    </row>
    <row r="117" spans="3:3" ht="6" customHeight="1" x14ac:dyDescent="0.2"/>
    <row r="118" spans="3:3" ht="13.5" x14ac:dyDescent="0.2">
      <c r="C118" s="466" t="s">
        <v>318</v>
      </c>
    </row>
    <row r="119" spans="3:3" x14ac:dyDescent="0.2">
      <c r="C119" s="465" t="s">
        <v>294</v>
      </c>
    </row>
    <row r="122" spans="3:3" ht="15.75" customHeight="1" x14ac:dyDescent="0.2"/>
  </sheetData>
  <sortState ref="B28:H32">
    <sortCondition descending="1" ref="B28:B32"/>
  </sortState>
  <mergeCells count="7">
    <mergeCell ref="A96:G96"/>
    <mergeCell ref="A95:G95"/>
    <mergeCell ref="B5:B6"/>
    <mergeCell ref="C5:C6"/>
    <mergeCell ref="E5:E6"/>
    <mergeCell ref="F5:F6"/>
    <mergeCell ref="B88:F88"/>
  </mergeCells>
  <hyperlinks>
    <hyperlink ref="H2" location="contenido!A75" display="Volver al índice"/>
    <hyperlink ref="H95" location="contenido!A75" display="Volver al índice"/>
  </hyperlinks>
  <printOptions horizontalCentered="1" verticalCentered="1"/>
  <pageMargins left="0.39370078740157483" right="0.39370078740157483" top="0.39370078740157483" bottom="0.39370078740157483" header="0" footer="0.19685039370078741"/>
  <pageSetup scale="36" orientation="portrait" r:id="rId1"/>
  <headerFooter alignWithMargins="0"/>
  <rowBreaks count="1" manualBreakCount="1">
    <brk id="122" max="6"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00FF"/>
  </sheetPr>
  <dimension ref="A2:Z57"/>
  <sheetViews>
    <sheetView showGridLines="0" view="pageBreakPreview" zoomScale="80" zoomScaleNormal="100" zoomScaleSheetLayoutView="80" workbookViewId="0">
      <selection activeCell="J2" sqref="J2"/>
    </sheetView>
  </sheetViews>
  <sheetFormatPr baseColWidth="10" defaultRowHeight="12.75" x14ac:dyDescent="0.2"/>
  <cols>
    <col min="1" max="1" width="2.7109375" style="18" customWidth="1"/>
    <col min="2" max="2" width="15" style="19" customWidth="1"/>
    <col min="3" max="24" width="8.85546875" style="19" customWidth="1"/>
    <col min="25" max="25" width="4.28515625" style="31" customWidth="1"/>
    <col min="26" max="265" width="11.42578125" style="19"/>
    <col min="266" max="266" width="18.28515625" style="19" customWidth="1"/>
    <col min="267" max="521" width="11.42578125" style="19"/>
    <col min="522" max="522" width="18.28515625" style="19" customWidth="1"/>
    <col min="523" max="777" width="11.42578125" style="19"/>
    <col min="778" max="778" width="18.28515625" style="19" customWidth="1"/>
    <col min="779" max="1033" width="11.42578125" style="19"/>
    <col min="1034" max="1034" width="18.28515625" style="19" customWidth="1"/>
    <col min="1035" max="1289" width="11.42578125" style="19"/>
    <col min="1290" max="1290" width="18.28515625" style="19" customWidth="1"/>
    <col min="1291" max="1545" width="11.42578125" style="19"/>
    <col min="1546" max="1546" width="18.28515625" style="19" customWidth="1"/>
    <col min="1547" max="1801" width="11.42578125" style="19"/>
    <col min="1802" max="1802" width="18.28515625" style="19" customWidth="1"/>
    <col min="1803" max="2057" width="11.42578125" style="19"/>
    <col min="2058" max="2058" width="18.28515625" style="19" customWidth="1"/>
    <col min="2059" max="2313" width="11.42578125" style="19"/>
    <col min="2314" max="2314" width="18.28515625" style="19" customWidth="1"/>
    <col min="2315" max="2569" width="11.42578125" style="19"/>
    <col min="2570" max="2570" width="18.28515625" style="19" customWidth="1"/>
    <col min="2571" max="2825" width="11.42578125" style="19"/>
    <col min="2826" max="2826" width="18.28515625" style="19" customWidth="1"/>
    <col min="2827" max="3081" width="11.42578125" style="19"/>
    <col min="3082" max="3082" width="18.28515625" style="19" customWidth="1"/>
    <col min="3083" max="3337" width="11.42578125" style="19"/>
    <col min="3338" max="3338" width="18.28515625" style="19" customWidth="1"/>
    <col min="3339" max="3593" width="11.42578125" style="19"/>
    <col min="3594" max="3594" width="18.28515625" style="19" customWidth="1"/>
    <col min="3595" max="3849" width="11.42578125" style="19"/>
    <col min="3850" max="3850" width="18.28515625" style="19" customWidth="1"/>
    <col min="3851" max="4105" width="11.42578125" style="19"/>
    <col min="4106" max="4106" width="18.28515625" style="19" customWidth="1"/>
    <col min="4107" max="4361" width="11.42578125" style="19"/>
    <col min="4362" max="4362" width="18.28515625" style="19" customWidth="1"/>
    <col min="4363" max="4617" width="11.42578125" style="19"/>
    <col min="4618" max="4618" width="18.28515625" style="19" customWidth="1"/>
    <col min="4619" max="4873" width="11.42578125" style="19"/>
    <col min="4874" max="4874" width="18.28515625" style="19" customWidth="1"/>
    <col min="4875" max="5129" width="11.42578125" style="19"/>
    <col min="5130" max="5130" width="18.28515625" style="19" customWidth="1"/>
    <col min="5131" max="5385" width="11.42578125" style="19"/>
    <col min="5386" max="5386" width="18.28515625" style="19" customWidth="1"/>
    <col min="5387" max="5641" width="11.42578125" style="19"/>
    <col min="5642" max="5642" width="18.28515625" style="19" customWidth="1"/>
    <col min="5643" max="5897" width="11.42578125" style="19"/>
    <col min="5898" max="5898" width="18.28515625" style="19" customWidth="1"/>
    <col min="5899" max="6153" width="11.42578125" style="19"/>
    <col min="6154" max="6154" width="18.28515625" style="19" customWidth="1"/>
    <col min="6155" max="6409" width="11.42578125" style="19"/>
    <col min="6410" max="6410" width="18.28515625" style="19" customWidth="1"/>
    <col min="6411" max="6665" width="11.42578125" style="19"/>
    <col min="6666" max="6666" width="18.28515625" style="19" customWidth="1"/>
    <col min="6667" max="6921" width="11.42578125" style="19"/>
    <col min="6922" max="6922" width="18.28515625" style="19" customWidth="1"/>
    <col min="6923" max="7177" width="11.42578125" style="19"/>
    <col min="7178" max="7178" width="18.28515625" style="19" customWidth="1"/>
    <col min="7179" max="7433" width="11.42578125" style="19"/>
    <col min="7434" max="7434" width="18.28515625" style="19" customWidth="1"/>
    <col min="7435" max="7689" width="11.42578125" style="19"/>
    <col min="7690" max="7690" width="18.28515625" style="19" customWidth="1"/>
    <col min="7691" max="7945" width="11.42578125" style="19"/>
    <col min="7946" max="7946" width="18.28515625" style="19" customWidth="1"/>
    <col min="7947" max="8201" width="11.42578125" style="19"/>
    <col min="8202" max="8202" width="18.28515625" style="19" customWidth="1"/>
    <col min="8203" max="8457" width="11.42578125" style="19"/>
    <col min="8458" max="8458" width="18.28515625" style="19" customWidth="1"/>
    <col min="8459" max="8713" width="11.42578125" style="19"/>
    <col min="8714" max="8714" width="18.28515625" style="19" customWidth="1"/>
    <col min="8715" max="8969" width="11.42578125" style="19"/>
    <col min="8970" max="8970" width="18.28515625" style="19" customWidth="1"/>
    <col min="8971" max="9225" width="11.42578125" style="19"/>
    <col min="9226" max="9226" width="18.28515625" style="19" customWidth="1"/>
    <col min="9227" max="9481" width="11.42578125" style="19"/>
    <col min="9482" max="9482" width="18.28515625" style="19" customWidth="1"/>
    <col min="9483" max="9737" width="11.42578125" style="19"/>
    <col min="9738" max="9738" width="18.28515625" style="19" customWidth="1"/>
    <col min="9739" max="9993" width="11.42578125" style="19"/>
    <col min="9994" max="9994" width="18.28515625" style="19" customWidth="1"/>
    <col min="9995" max="10249" width="11.42578125" style="19"/>
    <col min="10250" max="10250" width="18.28515625" style="19" customWidth="1"/>
    <col min="10251" max="10505" width="11.42578125" style="19"/>
    <col min="10506" max="10506" width="18.28515625" style="19" customWidth="1"/>
    <col min="10507" max="10761" width="11.42578125" style="19"/>
    <col min="10762" max="10762" width="18.28515625" style="19" customWidth="1"/>
    <col min="10763" max="11017" width="11.42578125" style="19"/>
    <col min="11018" max="11018" width="18.28515625" style="19" customWidth="1"/>
    <col min="11019" max="11273" width="11.42578125" style="19"/>
    <col min="11274" max="11274" width="18.28515625" style="19" customWidth="1"/>
    <col min="11275" max="11529" width="11.42578125" style="19"/>
    <col min="11530" max="11530" width="18.28515625" style="19" customWidth="1"/>
    <col min="11531" max="11785" width="11.42578125" style="19"/>
    <col min="11786" max="11786" width="18.28515625" style="19" customWidth="1"/>
    <col min="11787" max="12041" width="11.42578125" style="19"/>
    <col min="12042" max="12042" width="18.28515625" style="19" customWidth="1"/>
    <col min="12043" max="12297" width="11.42578125" style="19"/>
    <col min="12298" max="12298" width="18.28515625" style="19" customWidth="1"/>
    <col min="12299" max="12553" width="11.42578125" style="19"/>
    <col min="12554" max="12554" width="18.28515625" style="19" customWidth="1"/>
    <col min="12555" max="12809" width="11.42578125" style="19"/>
    <col min="12810" max="12810" width="18.28515625" style="19" customWidth="1"/>
    <col min="12811" max="13065" width="11.42578125" style="19"/>
    <col min="13066" max="13066" width="18.28515625" style="19" customWidth="1"/>
    <col min="13067" max="13321" width="11.42578125" style="19"/>
    <col min="13322" max="13322" width="18.28515625" style="19" customWidth="1"/>
    <col min="13323" max="13577" width="11.42578125" style="19"/>
    <col min="13578" max="13578" width="18.28515625" style="19" customWidth="1"/>
    <col min="13579" max="13833" width="11.42578125" style="19"/>
    <col min="13834" max="13834" width="18.28515625" style="19" customWidth="1"/>
    <col min="13835" max="14089" width="11.42578125" style="19"/>
    <col min="14090" max="14090" width="18.28515625" style="19" customWidth="1"/>
    <col min="14091" max="14345" width="11.42578125" style="19"/>
    <col min="14346" max="14346" width="18.28515625" style="19" customWidth="1"/>
    <col min="14347" max="14601" width="11.42578125" style="19"/>
    <col min="14602" max="14602" width="18.28515625" style="19" customWidth="1"/>
    <col min="14603" max="14857" width="11.42578125" style="19"/>
    <col min="14858" max="14858" width="18.28515625" style="19" customWidth="1"/>
    <col min="14859" max="15113" width="11.42578125" style="19"/>
    <col min="15114" max="15114" width="18.28515625" style="19" customWidth="1"/>
    <col min="15115" max="15369" width="11.42578125" style="19"/>
    <col min="15370" max="15370" width="18.28515625" style="19" customWidth="1"/>
    <col min="15371" max="15625" width="11.42578125" style="19"/>
    <col min="15626" max="15626" width="18.28515625" style="19" customWidth="1"/>
    <col min="15627" max="15881" width="11.42578125" style="19"/>
    <col min="15882" max="15882" width="18.28515625" style="19" customWidth="1"/>
    <col min="15883" max="16137" width="11.42578125" style="19"/>
    <col min="16138" max="16138" width="18.28515625" style="19" customWidth="1"/>
    <col min="16139" max="16384" width="11.42578125" style="19"/>
  </cols>
  <sheetData>
    <row r="2" spans="1:26" ht="15.75" x14ac:dyDescent="0.25">
      <c r="B2" s="110" t="s">
        <v>259</v>
      </c>
      <c r="J2" s="474"/>
      <c r="S2" s="55"/>
      <c r="T2" s="55"/>
      <c r="Z2" s="55" t="s">
        <v>188</v>
      </c>
    </row>
    <row r="3" spans="1:26" ht="15.75" x14ac:dyDescent="0.25">
      <c r="B3" s="110" t="s">
        <v>568</v>
      </c>
      <c r="H3" s="474"/>
    </row>
    <row r="4" spans="1:26" ht="15" x14ac:dyDescent="0.2">
      <c r="B4" s="100" t="s">
        <v>219</v>
      </c>
      <c r="G4" s="474"/>
      <c r="J4" s="474"/>
    </row>
    <row r="5" spans="1:26" ht="8.1" customHeight="1" x14ac:dyDescent="0.2"/>
    <row r="6" spans="1:26" ht="24.95" customHeight="1" x14ac:dyDescent="0.2">
      <c r="B6" s="1053" t="s">
        <v>6</v>
      </c>
      <c r="C6" s="1052">
        <v>2009</v>
      </c>
      <c r="D6" s="1052"/>
      <c r="E6" s="1052">
        <v>2010</v>
      </c>
      <c r="F6" s="1050"/>
      <c r="G6" s="1052">
        <v>2011</v>
      </c>
      <c r="H6" s="1050"/>
      <c r="I6" s="1052">
        <v>2012</v>
      </c>
      <c r="J6" s="1050"/>
      <c r="K6" s="1052">
        <v>2013</v>
      </c>
      <c r="L6" s="1050"/>
      <c r="M6" s="1052">
        <v>2014</v>
      </c>
      <c r="N6" s="1050"/>
      <c r="O6" s="1052">
        <v>2015</v>
      </c>
      <c r="P6" s="1050"/>
      <c r="Q6" s="1052">
        <v>2016</v>
      </c>
      <c r="R6" s="1050"/>
      <c r="S6" s="1052">
        <v>2017</v>
      </c>
      <c r="T6" s="1050"/>
      <c r="U6" s="1052">
        <v>2018</v>
      </c>
      <c r="V6" s="1050"/>
      <c r="W6" s="1050">
        <v>2019</v>
      </c>
      <c r="X6" s="1051"/>
      <c r="Y6" s="3"/>
    </row>
    <row r="7" spans="1:26" ht="24.95" customHeight="1" x14ac:dyDescent="0.2">
      <c r="B7" s="1054"/>
      <c r="C7" s="171" t="s">
        <v>148</v>
      </c>
      <c r="D7" s="171" t="s">
        <v>149</v>
      </c>
      <c r="E7" s="171" t="s">
        <v>148</v>
      </c>
      <c r="F7" s="171" t="s">
        <v>149</v>
      </c>
      <c r="G7" s="171" t="s">
        <v>148</v>
      </c>
      <c r="H7" s="171" t="s">
        <v>149</v>
      </c>
      <c r="I7" s="171" t="s">
        <v>148</v>
      </c>
      <c r="J7" s="171" t="s">
        <v>149</v>
      </c>
      <c r="K7" s="171" t="s">
        <v>148</v>
      </c>
      <c r="L7" s="171" t="s">
        <v>149</v>
      </c>
      <c r="M7" s="171" t="s">
        <v>148</v>
      </c>
      <c r="N7" s="171" t="s">
        <v>149</v>
      </c>
      <c r="O7" s="171" t="s">
        <v>148</v>
      </c>
      <c r="P7" s="171" t="s">
        <v>149</v>
      </c>
      <c r="Q7" s="171" t="s">
        <v>148</v>
      </c>
      <c r="R7" s="172" t="s">
        <v>149</v>
      </c>
      <c r="S7" s="171" t="s">
        <v>148</v>
      </c>
      <c r="T7" s="172" t="s">
        <v>149</v>
      </c>
      <c r="U7" s="171" t="s">
        <v>148</v>
      </c>
      <c r="V7" s="172" t="s">
        <v>149</v>
      </c>
      <c r="W7" s="171" t="s">
        <v>148</v>
      </c>
      <c r="X7" s="172" t="s">
        <v>149</v>
      </c>
      <c r="Y7" s="3"/>
    </row>
    <row r="8" spans="1:26" ht="9.9499999999999993" customHeight="1" thickBot="1" x14ac:dyDescent="0.25">
      <c r="B8" s="223"/>
      <c r="C8" s="223"/>
      <c r="D8" s="223"/>
      <c r="E8" s="223"/>
      <c r="F8" s="223"/>
      <c r="G8" s="223"/>
      <c r="H8" s="223"/>
      <c r="I8" s="183"/>
      <c r="J8" s="183"/>
      <c r="K8" s="183"/>
      <c r="L8" s="183"/>
      <c r="M8" s="183"/>
      <c r="N8" s="183"/>
      <c r="O8" s="21"/>
      <c r="P8" s="21"/>
      <c r="Q8" s="27"/>
      <c r="R8" s="27"/>
      <c r="S8" s="27"/>
      <c r="T8" s="27"/>
      <c r="U8" s="27"/>
      <c r="W8" s="27"/>
    </row>
    <row r="9" spans="1:26" ht="24" customHeight="1" x14ac:dyDescent="0.2">
      <c r="B9" s="286" t="s">
        <v>0</v>
      </c>
      <c r="C9" s="400">
        <v>2200</v>
      </c>
      <c r="D9" s="401">
        <v>2600</v>
      </c>
      <c r="E9" s="399">
        <v>3400</v>
      </c>
      <c r="F9" s="399">
        <v>3550</v>
      </c>
      <c r="G9" s="400">
        <v>3700</v>
      </c>
      <c r="H9" s="401">
        <v>4375</v>
      </c>
      <c r="I9" s="402">
        <v>3575</v>
      </c>
      <c r="J9" s="403">
        <v>3950</v>
      </c>
      <c r="K9" s="402">
        <v>3850</v>
      </c>
      <c r="L9" s="403">
        <v>4150</v>
      </c>
      <c r="M9" s="402">
        <v>5000</v>
      </c>
      <c r="N9" s="403">
        <v>5300</v>
      </c>
      <c r="O9" s="402">
        <v>2800</v>
      </c>
      <c r="P9" s="403">
        <v>3200</v>
      </c>
      <c r="Q9" s="279">
        <v>2150</v>
      </c>
      <c r="R9" s="280">
        <v>2250</v>
      </c>
      <c r="S9" s="279">
        <v>3200</v>
      </c>
      <c r="T9" s="280">
        <v>3375</v>
      </c>
      <c r="U9" s="279">
        <v>2900</v>
      </c>
      <c r="V9" s="280">
        <v>3125</v>
      </c>
      <c r="W9" s="279">
        <v>3050</v>
      </c>
      <c r="X9" s="280">
        <v>3212.5</v>
      </c>
      <c r="Y9" s="730"/>
    </row>
    <row r="10" spans="1:26" ht="24" customHeight="1" x14ac:dyDescent="0.2">
      <c r="B10" s="287" t="s">
        <v>1</v>
      </c>
      <c r="C10" s="404">
        <v>2050</v>
      </c>
      <c r="D10" s="405">
        <v>2325</v>
      </c>
      <c r="E10" s="375">
        <v>3250</v>
      </c>
      <c r="F10" s="375">
        <v>3425</v>
      </c>
      <c r="G10" s="404">
        <v>4500</v>
      </c>
      <c r="H10" s="405">
        <v>5000</v>
      </c>
      <c r="I10" s="406">
        <v>3625</v>
      </c>
      <c r="J10" s="407">
        <v>3825</v>
      </c>
      <c r="K10" s="406">
        <v>3900</v>
      </c>
      <c r="L10" s="407">
        <v>4200</v>
      </c>
      <c r="M10" s="406">
        <v>4950</v>
      </c>
      <c r="N10" s="407">
        <v>5300</v>
      </c>
      <c r="O10" s="406">
        <v>2950</v>
      </c>
      <c r="P10" s="407">
        <v>3400</v>
      </c>
      <c r="Q10" s="258">
        <v>2100</v>
      </c>
      <c r="R10" s="255">
        <v>2250</v>
      </c>
      <c r="S10" s="258">
        <v>3200</v>
      </c>
      <c r="T10" s="255">
        <v>3375</v>
      </c>
      <c r="U10" s="258">
        <v>2975</v>
      </c>
      <c r="V10" s="255">
        <v>3150</v>
      </c>
      <c r="W10" s="258">
        <v>3200</v>
      </c>
      <c r="X10" s="255">
        <v>3375</v>
      </c>
      <c r="Y10" s="730"/>
    </row>
    <row r="11" spans="1:26" ht="24" customHeight="1" x14ac:dyDescent="0.2">
      <c r="B11" s="191" t="s">
        <v>2</v>
      </c>
      <c r="C11" s="409">
        <v>2100</v>
      </c>
      <c r="D11" s="410">
        <v>2375</v>
      </c>
      <c r="E11" s="408">
        <v>3250</v>
      </c>
      <c r="F11" s="408">
        <v>3450</v>
      </c>
      <c r="G11" s="409">
        <v>4600</v>
      </c>
      <c r="H11" s="410">
        <v>5000</v>
      </c>
      <c r="I11" s="411">
        <v>3400</v>
      </c>
      <c r="J11" s="412">
        <v>3900</v>
      </c>
      <c r="K11" s="411">
        <v>3800</v>
      </c>
      <c r="L11" s="412">
        <v>4650</v>
      </c>
      <c r="M11" s="411">
        <v>4750</v>
      </c>
      <c r="N11" s="412">
        <v>5250</v>
      </c>
      <c r="O11" s="411">
        <v>2850</v>
      </c>
      <c r="P11" s="412">
        <v>3400</v>
      </c>
      <c r="Q11" s="259">
        <v>2100</v>
      </c>
      <c r="R11" s="256">
        <v>2250</v>
      </c>
      <c r="S11" s="259">
        <v>3200</v>
      </c>
      <c r="T11" s="256">
        <v>3350</v>
      </c>
      <c r="U11" s="259">
        <v>3050</v>
      </c>
      <c r="V11" s="256">
        <v>3250</v>
      </c>
      <c r="W11" s="259">
        <v>3150</v>
      </c>
      <c r="X11" s="256">
        <v>3408.3333333333335</v>
      </c>
      <c r="Y11" s="730"/>
    </row>
    <row r="12" spans="1:26" s="27" customFormat="1" ht="24" customHeight="1" x14ac:dyDescent="0.2">
      <c r="A12" s="30"/>
      <c r="B12" s="294" t="s">
        <v>3</v>
      </c>
      <c r="C12" s="413">
        <v>2200</v>
      </c>
      <c r="D12" s="414">
        <v>2450</v>
      </c>
      <c r="E12" s="379">
        <v>3300</v>
      </c>
      <c r="F12" s="379">
        <v>3900</v>
      </c>
      <c r="G12" s="413">
        <v>4350</v>
      </c>
      <c r="H12" s="414">
        <v>4925</v>
      </c>
      <c r="I12" s="415">
        <v>3200</v>
      </c>
      <c r="J12" s="416">
        <v>3425</v>
      </c>
      <c r="K12" s="415">
        <v>4350</v>
      </c>
      <c r="L12" s="416">
        <v>5100</v>
      </c>
      <c r="M12" s="415">
        <v>4675</v>
      </c>
      <c r="N12" s="416">
        <v>5150</v>
      </c>
      <c r="O12" s="415">
        <v>2800</v>
      </c>
      <c r="P12" s="416">
        <v>3000</v>
      </c>
      <c r="Q12" s="299">
        <v>2100</v>
      </c>
      <c r="R12" s="300">
        <v>2300</v>
      </c>
      <c r="S12" s="299">
        <v>3150</v>
      </c>
      <c r="T12" s="300">
        <v>3325</v>
      </c>
      <c r="U12" s="299">
        <v>3100</v>
      </c>
      <c r="V12" s="300">
        <v>3275</v>
      </c>
      <c r="W12" s="299">
        <v>3225</v>
      </c>
      <c r="X12" s="300">
        <v>3450</v>
      </c>
      <c r="Y12" s="730"/>
    </row>
    <row r="13" spans="1:26" ht="24" customHeight="1" x14ac:dyDescent="0.2">
      <c r="B13" s="191" t="s">
        <v>4</v>
      </c>
      <c r="C13" s="409">
        <v>2425</v>
      </c>
      <c r="D13" s="410">
        <v>2700</v>
      </c>
      <c r="E13" s="408">
        <v>3450</v>
      </c>
      <c r="F13" s="408">
        <v>4000</v>
      </c>
      <c r="G13" s="409">
        <v>4175</v>
      </c>
      <c r="H13" s="410">
        <v>4500</v>
      </c>
      <c r="I13" s="411">
        <v>3075</v>
      </c>
      <c r="J13" s="412">
        <v>3250</v>
      </c>
      <c r="K13" s="411">
        <v>4500</v>
      </c>
      <c r="L13" s="412">
        <v>5000</v>
      </c>
      <c r="M13" s="411">
        <v>4400</v>
      </c>
      <c r="N13" s="412">
        <v>4900</v>
      </c>
      <c r="O13" s="411">
        <v>2700</v>
      </c>
      <c r="P13" s="412">
        <v>2925</v>
      </c>
      <c r="Q13" s="275">
        <v>2000</v>
      </c>
      <c r="R13" s="281">
        <v>2225</v>
      </c>
      <c r="S13" s="275">
        <v>3025</v>
      </c>
      <c r="T13" s="281">
        <v>3200</v>
      </c>
      <c r="U13" s="259">
        <v>3125</v>
      </c>
      <c r="V13" s="281">
        <v>3275</v>
      </c>
      <c r="W13" s="259">
        <v>3312.5</v>
      </c>
      <c r="X13" s="281">
        <v>3412.5</v>
      </c>
      <c r="Y13" s="731"/>
    </row>
    <row r="14" spans="1:26" ht="24" customHeight="1" x14ac:dyDescent="0.2">
      <c r="B14" s="287" t="s">
        <v>5</v>
      </c>
      <c r="C14" s="404">
        <v>2550</v>
      </c>
      <c r="D14" s="405">
        <v>2700</v>
      </c>
      <c r="E14" s="375">
        <v>3400</v>
      </c>
      <c r="F14" s="375">
        <v>3700</v>
      </c>
      <c r="G14" s="404">
        <v>4200</v>
      </c>
      <c r="H14" s="405">
        <v>4600</v>
      </c>
      <c r="I14" s="406">
        <v>2875</v>
      </c>
      <c r="J14" s="407">
        <v>3450</v>
      </c>
      <c r="K14" s="406">
        <v>4600</v>
      </c>
      <c r="L14" s="407">
        <v>5000</v>
      </c>
      <c r="M14" s="406">
        <v>4300</v>
      </c>
      <c r="N14" s="407">
        <v>4700</v>
      </c>
      <c r="O14" s="406">
        <v>2700</v>
      </c>
      <c r="P14" s="407">
        <v>2925</v>
      </c>
      <c r="Q14" s="276">
        <v>1975</v>
      </c>
      <c r="R14" s="282">
        <v>2200</v>
      </c>
      <c r="S14" s="276">
        <v>2925</v>
      </c>
      <c r="T14" s="282">
        <v>3175</v>
      </c>
      <c r="U14" s="299">
        <v>3150</v>
      </c>
      <c r="V14" s="282">
        <v>3300</v>
      </c>
      <c r="W14" s="299">
        <v>3337.5</v>
      </c>
      <c r="X14" s="282">
        <v>3412.5</v>
      </c>
      <c r="Y14" s="731"/>
    </row>
    <row r="15" spans="1:26" ht="24" customHeight="1" x14ac:dyDescent="0.2">
      <c r="B15" s="191" t="s">
        <v>60</v>
      </c>
      <c r="C15" s="409">
        <v>2600</v>
      </c>
      <c r="D15" s="410">
        <v>2700</v>
      </c>
      <c r="E15" s="408">
        <v>3500</v>
      </c>
      <c r="F15" s="408">
        <v>3775</v>
      </c>
      <c r="G15" s="409">
        <v>4200</v>
      </c>
      <c r="H15" s="410">
        <v>4525</v>
      </c>
      <c r="I15" s="411">
        <v>2975</v>
      </c>
      <c r="J15" s="412">
        <v>3275</v>
      </c>
      <c r="K15" s="411">
        <v>4450</v>
      </c>
      <c r="L15" s="412">
        <v>4925</v>
      </c>
      <c r="M15" s="411">
        <v>4050</v>
      </c>
      <c r="N15" s="412">
        <v>4700</v>
      </c>
      <c r="O15" s="411">
        <v>2600</v>
      </c>
      <c r="P15" s="412">
        <v>2800</v>
      </c>
      <c r="Q15" s="275">
        <v>1975</v>
      </c>
      <c r="R15" s="281">
        <v>2200</v>
      </c>
      <c r="S15" s="275">
        <v>2825</v>
      </c>
      <c r="T15" s="281">
        <v>3075</v>
      </c>
      <c r="U15" s="275">
        <v>3125</v>
      </c>
      <c r="V15" s="281">
        <v>3300</v>
      </c>
      <c r="W15" s="275"/>
      <c r="X15" s="281"/>
      <c r="Y15" s="731"/>
    </row>
    <row r="16" spans="1:26" ht="24" customHeight="1" x14ac:dyDescent="0.2">
      <c r="B16" s="287" t="s">
        <v>61</v>
      </c>
      <c r="C16" s="404">
        <v>2650</v>
      </c>
      <c r="D16" s="405">
        <v>2825</v>
      </c>
      <c r="E16" s="375">
        <v>3500</v>
      </c>
      <c r="F16" s="375">
        <v>3825</v>
      </c>
      <c r="G16" s="404">
        <v>4125</v>
      </c>
      <c r="H16" s="405">
        <v>4375</v>
      </c>
      <c r="I16" s="406">
        <v>3050</v>
      </c>
      <c r="J16" s="407">
        <v>3700</v>
      </c>
      <c r="K16" s="406">
        <v>4600</v>
      </c>
      <c r="L16" s="407">
        <v>5250</v>
      </c>
      <c r="M16" s="406">
        <v>3150</v>
      </c>
      <c r="N16" s="407">
        <v>4375</v>
      </c>
      <c r="O16" s="406">
        <v>2550</v>
      </c>
      <c r="P16" s="407">
        <v>2800</v>
      </c>
      <c r="Q16" s="276">
        <v>1975</v>
      </c>
      <c r="R16" s="282">
        <v>2150</v>
      </c>
      <c r="S16" s="276">
        <v>2800</v>
      </c>
      <c r="T16" s="282">
        <v>2950</v>
      </c>
      <c r="U16" s="276">
        <v>3175</v>
      </c>
      <c r="V16" s="282">
        <v>3350</v>
      </c>
      <c r="W16" s="276"/>
      <c r="X16" s="282"/>
      <c r="Y16" s="731"/>
    </row>
    <row r="17" spans="2:26" ht="24" customHeight="1" x14ac:dyDescent="0.2">
      <c r="B17" s="191" t="s">
        <v>62</v>
      </c>
      <c r="C17" s="409">
        <v>2725</v>
      </c>
      <c r="D17" s="410">
        <v>3350</v>
      </c>
      <c r="E17" s="408">
        <v>3325</v>
      </c>
      <c r="F17" s="408">
        <v>3775</v>
      </c>
      <c r="G17" s="409">
        <v>3825</v>
      </c>
      <c r="H17" s="410">
        <v>4250</v>
      </c>
      <c r="I17" s="411">
        <v>3725</v>
      </c>
      <c r="J17" s="412">
        <v>3950</v>
      </c>
      <c r="K17" s="411">
        <v>4900</v>
      </c>
      <c r="L17" s="412">
        <v>5200</v>
      </c>
      <c r="M17" s="411">
        <v>2875</v>
      </c>
      <c r="N17" s="412">
        <v>3400</v>
      </c>
      <c r="O17" s="411">
        <v>2350</v>
      </c>
      <c r="P17" s="412">
        <v>2775</v>
      </c>
      <c r="Q17" s="275">
        <v>1900</v>
      </c>
      <c r="R17" s="281">
        <v>2125</v>
      </c>
      <c r="S17" s="275">
        <v>2900</v>
      </c>
      <c r="T17" s="281">
        <v>3050</v>
      </c>
      <c r="U17" s="275">
        <v>3250</v>
      </c>
      <c r="V17" s="281">
        <v>3350</v>
      </c>
      <c r="W17" s="275"/>
      <c r="X17" s="281"/>
      <c r="Y17" s="731"/>
    </row>
    <row r="18" spans="2:26" ht="24" customHeight="1" x14ac:dyDescent="0.2">
      <c r="B18" s="287" t="s">
        <v>63</v>
      </c>
      <c r="C18" s="404">
        <v>3350</v>
      </c>
      <c r="D18" s="405">
        <v>3800</v>
      </c>
      <c r="E18" s="375">
        <v>3575</v>
      </c>
      <c r="F18" s="375">
        <v>3975</v>
      </c>
      <c r="G18" s="404">
        <v>3800</v>
      </c>
      <c r="H18" s="405">
        <v>4250</v>
      </c>
      <c r="I18" s="406">
        <v>3725</v>
      </c>
      <c r="J18" s="407">
        <v>3925</v>
      </c>
      <c r="K18" s="406">
        <v>4875</v>
      </c>
      <c r="L18" s="407">
        <v>5200</v>
      </c>
      <c r="M18" s="406">
        <v>2875</v>
      </c>
      <c r="N18" s="407">
        <v>3225</v>
      </c>
      <c r="O18" s="406">
        <v>2300</v>
      </c>
      <c r="P18" s="407">
        <v>2600</v>
      </c>
      <c r="Q18" s="276">
        <v>2000</v>
      </c>
      <c r="R18" s="282">
        <v>2125</v>
      </c>
      <c r="S18" s="276">
        <v>3000</v>
      </c>
      <c r="T18" s="282">
        <v>3100</v>
      </c>
      <c r="U18" s="276">
        <v>3250</v>
      </c>
      <c r="V18" s="282">
        <v>3375</v>
      </c>
      <c r="W18" s="276"/>
      <c r="X18" s="282"/>
      <c r="Y18" s="731"/>
    </row>
    <row r="19" spans="2:26" ht="24" customHeight="1" x14ac:dyDescent="0.2">
      <c r="B19" s="191" t="s">
        <v>64</v>
      </c>
      <c r="C19" s="409">
        <v>3775</v>
      </c>
      <c r="D19" s="410">
        <v>4200</v>
      </c>
      <c r="E19" s="408">
        <v>3500</v>
      </c>
      <c r="F19" s="408">
        <v>3775</v>
      </c>
      <c r="G19" s="409">
        <v>3825</v>
      </c>
      <c r="H19" s="410">
        <v>4200</v>
      </c>
      <c r="I19" s="411">
        <v>3725</v>
      </c>
      <c r="J19" s="412">
        <v>3950</v>
      </c>
      <c r="K19" s="411">
        <v>4850</v>
      </c>
      <c r="L19" s="412">
        <v>5100</v>
      </c>
      <c r="M19" s="411">
        <v>2600</v>
      </c>
      <c r="N19" s="412">
        <v>2850</v>
      </c>
      <c r="O19" s="411">
        <v>2175</v>
      </c>
      <c r="P19" s="412">
        <v>2525</v>
      </c>
      <c r="Q19" s="259">
        <v>2050</v>
      </c>
      <c r="R19" s="281">
        <v>2200</v>
      </c>
      <c r="S19" s="259">
        <v>3150</v>
      </c>
      <c r="T19" s="281">
        <v>3350</v>
      </c>
      <c r="U19" s="259">
        <v>3250</v>
      </c>
      <c r="V19" s="281">
        <v>3400</v>
      </c>
      <c r="W19" s="259"/>
      <c r="X19" s="281"/>
      <c r="Y19" s="731"/>
    </row>
    <row r="20" spans="2:26" ht="24" customHeight="1" thickBot="1" x14ac:dyDescent="0.25">
      <c r="B20" s="288" t="s">
        <v>65</v>
      </c>
      <c r="C20" s="418" t="s">
        <v>99</v>
      </c>
      <c r="D20" s="419">
        <v>4200</v>
      </c>
      <c r="E20" s="417">
        <v>3550</v>
      </c>
      <c r="F20" s="417">
        <v>3950</v>
      </c>
      <c r="G20" s="418">
        <v>3600</v>
      </c>
      <c r="H20" s="419">
        <v>3950</v>
      </c>
      <c r="I20" s="420">
        <v>3800</v>
      </c>
      <c r="J20" s="421">
        <v>4000</v>
      </c>
      <c r="K20" s="420">
        <v>4975</v>
      </c>
      <c r="L20" s="421">
        <v>5225</v>
      </c>
      <c r="M20" s="473">
        <v>2150</v>
      </c>
      <c r="N20" s="421">
        <v>2450</v>
      </c>
      <c r="O20" s="473">
        <v>1900</v>
      </c>
      <c r="P20" s="421">
        <v>2475</v>
      </c>
      <c r="Q20" s="260">
        <v>2175</v>
      </c>
      <c r="R20" s="257">
        <v>2400</v>
      </c>
      <c r="S20" s="260">
        <v>3325</v>
      </c>
      <c r="T20" s="257">
        <v>3500</v>
      </c>
      <c r="U20" s="260">
        <v>3275</v>
      </c>
      <c r="V20" s="257">
        <v>3475</v>
      </c>
      <c r="W20" s="260"/>
      <c r="X20" s="257"/>
      <c r="Y20" s="730"/>
    </row>
    <row r="21" spans="2:26" ht="6.75" customHeight="1" x14ac:dyDescent="0.2">
      <c r="B21" s="13"/>
      <c r="C21" s="13"/>
      <c r="D21" s="13"/>
      <c r="E21" s="13"/>
      <c r="F21" s="13"/>
      <c r="G21" s="13"/>
      <c r="H21" s="13"/>
      <c r="I21" s="13"/>
      <c r="J21" s="13"/>
    </row>
    <row r="22" spans="2:26" ht="10.5" customHeight="1" x14ac:dyDescent="0.2">
      <c r="B22" s="18"/>
    </row>
    <row r="23" spans="2:26" x14ac:dyDescent="0.2">
      <c r="B23" s="13" t="s">
        <v>187</v>
      </c>
      <c r="N23" s="38"/>
    </row>
    <row r="26" spans="2:26" ht="15.75" x14ac:dyDescent="0.25">
      <c r="B26" s="929"/>
      <c r="C26" s="929"/>
      <c r="D26" s="929"/>
      <c r="E26" s="929"/>
      <c r="F26" s="929"/>
      <c r="G26" s="929"/>
      <c r="H26" s="929"/>
      <c r="I26" s="929"/>
      <c r="J26" s="929"/>
      <c r="K26" s="929"/>
      <c r="L26" s="929"/>
      <c r="M26" s="929"/>
      <c r="N26" s="929"/>
      <c r="O26" s="678"/>
      <c r="P26" s="678"/>
      <c r="S26" s="55"/>
      <c r="T26" s="55"/>
      <c r="Z26" s="55" t="s">
        <v>188</v>
      </c>
    </row>
    <row r="27" spans="2:26" ht="15.75" x14ac:dyDescent="0.25">
      <c r="B27" s="929" t="s">
        <v>259</v>
      </c>
      <c r="C27" s="929"/>
      <c r="D27" s="929"/>
      <c r="E27" s="929"/>
      <c r="F27" s="929"/>
      <c r="G27" s="929"/>
      <c r="H27" s="929"/>
      <c r="I27" s="929"/>
      <c r="J27" s="929"/>
      <c r="K27" s="929"/>
      <c r="L27" s="929"/>
      <c r="M27" s="929"/>
      <c r="N27" s="929"/>
      <c r="O27" s="929"/>
      <c r="P27" s="929"/>
      <c r="Q27" s="929"/>
      <c r="R27" s="929"/>
      <c r="S27" s="929"/>
      <c r="T27" s="929"/>
      <c r="U27" s="726"/>
    </row>
    <row r="28" spans="2:26" ht="15.75" x14ac:dyDescent="0.25">
      <c r="B28" s="929" t="s">
        <v>568</v>
      </c>
      <c r="C28" s="929"/>
      <c r="D28" s="929"/>
      <c r="E28" s="929"/>
      <c r="F28" s="929"/>
      <c r="G28" s="929"/>
      <c r="H28" s="929"/>
      <c r="I28" s="929"/>
      <c r="J28" s="929"/>
      <c r="K28" s="929"/>
      <c r="L28" s="929"/>
      <c r="M28" s="929"/>
      <c r="N28" s="929"/>
      <c r="O28" s="929"/>
      <c r="P28" s="929"/>
      <c r="Q28" s="929"/>
      <c r="R28" s="929"/>
      <c r="S28" s="929"/>
      <c r="T28" s="929"/>
      <c r="U28" s="726"/>
    </row>
    <row r="29" spans="2:26" ht="14.25" x14ac:dyDescent="0.2">
      <c r="B29" s="1040" t="s">
        <v>217</v>
      </c>
      <c r="C29" s="1040"/>
      <c r="D29" s="1040"/>
      <c r="E29" s="1040"/>
      <c r="F29" s="1040"/>
      <c r="G29" s="1040"/>
      <c r="H29" s="1040"/>
      <c r="I29" s="1040"/>
      <c r="J29" s="1040"/>
      <c r="K29" s="1040"/>
      <c r="L29" s="1040"/>
      <c r="M29" s="1040"/>
      <c r="N29" s="1040"/>
      <c r="O29" s="1040"/>
      <c r="P29" s="1040"/>
      <c r="Q29" s="1040"/>
      <c r="R29" s="1040"/>
      <c r="S29" s="1040"/>
      <c r="T29" s="1040"/>
      <c r="U29" s="728"/>
    </row>
    <row r="57" spans="4:4" x14ac:dyDescent="0.2">
      <c r="D57" s="13" t="s">
        <v>351</v>
      </c>
    </row>
  </sheetData>
  <customSheetViews>
    <customSheetView guid="{C6DB9338-125F-4216-B781-9736B7EB9E61}" scale="130" showPageBreaks="1" showGridLines="0" printArea="1" view="pageBreakPreview">
      <selection activeCell="F21" sqref="F21"/>
      <pageMargins left="0.11811023622047245" right="0.11811023622047245" top="0.39370078740157483" bottom="0.39370078740157483" header="0" footer="0"/>
      <printOptions horizontalCentered="1"/>
      <pageSetup scale="65" orientation="landscape" r:id="rId1"/>
      <headerFooter alignWithMargins="0">
        <oddFooter>&amp;A</oddFooter>
      </headerFooter>
    </customSheetView>
  </customSheetViews>
  <mergeCells count="16">
    <mergeCell ref="W6:X6"/>
    <mergeCell ref="U6:V6"/>
    <mergeCell ref="S6:T6"/>
    <mergeCell ref="B29:T29"/>
    <mergeCell ref="B27:T27"/>
    <mergeCell ref="B28:T28"/>
    <mergeCell ref="Q6:R6"/>
    <mergeCell ref="O6:P6"/>
    <mergeCell ref="B26:N26"/>
    <mergeCell ref="M6:N6"/>
    <mergeCell ref="G6:H6"/>
    <mergeCell ref="B6:B7"/>
    <mergeCell ref="C6:D6"/>
    <mergeCell ref="E6:F6"/>
    <mergeCell ref="I6:J6"/>
    <mergeCell ref="K6:L6"/>
  </mergeCells>
  <hyperlinks>
    <hyperlink ref="Z2" location="contenido!A75" display="Volver al índice"/>
    <hyperlink ref="Z26" location="contenido!A75" display="Volver al índice"/>
  </hyperlinks>
  <printOptions horizontalCentered="1" verticalCentered="1"/>
  <pageMargins left="0.39370078740157483" right="0.39370078740157483" top="0.39370078740157483" bottom="0.39370078740157483" header="0" footer="0.19685039370078741"/>
  <pageSetup scale="46" orientation="portrait" r:id="rId2"/>
  <headerFooter alignWithMargins="0"/>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0000FF"/>
  </sheetPr>
  <dimension ref="A2:AA56"/>
  <sheetViews>
    <sheetView showGridLines="0" view="pageBreakPreview" zoomScale="70" zoomScaleNormal="100" zoomScaleSheetLayoutView="70" workbookViewId="0">
      <selection activeCell="J3" sqref="J3"/>
    </sheetView>
  </sheetViews>
  <sheetFormatPr baseColWidth="10" defaultColWidth="11.42578125" defaultRowHeight="12.75" x14ac:dyDescent="0.2"/>
  <cols>
    <col min="1" max="1" width="2.7109375" style="28" customWidth="1"/>
    <col min="2" max="2" width="14.85546875" style="19" customWidth="1"/>
    <col min="3" max="24" width="8.85546875" style="19" customWidth="1"/>
    <col min="25" max="25" width="2.7109375" style="19" customWidth="1"/>
    <col min="26" max="16384" width="11.42578125" style="19"/>
  </cols>
  <sheetData>
    <row r="2" spans="1:27" ht="15.75" x14ac:dyDescent="0.25">
      <c r="B2" s="110" t="s">
        <v>261</v>
      </c>
      <c r="Z2" s="55" t="s">
        <v>188</v>
      </c>
    </row>
    <row r="3" spans="1:27" ht="15.75" x14ac:dyDescent="0.25">
      <c r="B3" s="110" t="s">
        <v>568</v>
      </c>
      <c r="J3" s="474"/>
    </row>
    <row r="4" spans="1:27" ht="15" x14ac:dyDescent="0.2">
      <c r="B4" s="100" t="s">
        <v>219</v>
      </c>
      <c r="L4" s="474"/>
    </row>
    <row r="5" spans="1:27" ht="8.1" customHeight="1" x14ac:dyDescent="0.2"/>
    <row r="6" spans="1:27" ht="24.95" customHeight="1" x14ac:dyDescent="0.2">
      <c r="B6" s="1053" t="s">
        <v>6</v>
      </c>
      <c r="C6" s="1052">
        <v>2009</v>
      </c>
      <c r="D6" s="1052"/>
      <c r="E6" s="1052">
        <v>2010</v>
      </c>
      <c r="F6" s="1050"/>
      <c r="G6" s="1052">
        <v>2011</v>
      </c>
      <c r="H6" s="1050"/>
      <c r="I6" s="1052">
        <v>2012</v>
      </c>
      <c r="J6" s="1050"/>
      <c r="K6" s="1052">
        <v>2013</v>
      </c>
      <c r="L6" s="1050"/>
      <c r="M6" s="1052">
        <v>2014</v>
      </c>
      <c r="N6" s="1050"/>
      <c r="O6" s="1052">
        <v>2015</v>
      </c>
      <c r="P6" s="1055"/>
      <c r="Q6" s="1052">
        <v>2016</v>
      </c>
      <c r="R6" s="1050"/>
      <c r="S6" s="1052">
        <v>2017</v>
      </c>
      <c r="T6" s="1050"/>
      <c r="U6" s="1052">
        <v>2018</v>
      </c>
      <c r="V6" s="1050"/>
      <c r="W6" s="1052">
        <v>2019</v>
      </c>
      <c r="X6" s="1050"/>
      <c r="Y6" s="732"/>
    </row>
    <row r="7" spans="1:27" ht="24.95" customHeight="1" x14ac:dyDescent="0.2">
      <c r="B7" s="1054"/>
      <c r="C7" s="171" t="s">
        <v>148</v>
      </c>
      <c r="D7" s="171" t="s">
        <v>149</v>
      </c>
      <c r="E7" s="171" t="s">
        <v>148</v>
      </c>
      <c r="F7" s="171" t="s">
        <v>149</v>
      </c>
      <c r="G7" s="171" t="s">
        <v>148</v>
      </c>
      <c r="H7" s="171" t="s">
        <v>149</v>
      </c>
      <c r="I7" s="171" t="s">
        <v>148</v>
      </c>
      <c r="J7" s="171" t="s">
        <v>149</v>
      </c>
      <c r="K7" s="171" t="s">
        <v>148</v>
      </c>
      <c r="L7" s="171" t="s">
        <v>149</v>
      </c>
      <c r="M7" s="171" t="s">
        <v>148</v>
      </c>
      <c r="N7" s="171" t="s">
        <v>149</v>
      </c>
      <c r="O7" s="171" t="s">
        <v>148</v>
      </c>
      <c r="P7" s="171" t="s">
        <v>149</v>
      </c>
      <c r="Q7" s="171" t="s">
        <v>148</v>
      </c>
      <c r="R7" s="172" t="s">
        <v>149</v>
      </c>
      <c r="S7" s="171" t="s">
        <v>148</v>
      </c>
      <c r="T7" s="172" t="s">
        <v>149</v>
      </c>
      <c r="U7" s="171" t="s">
        <v>148</v>
      </c>
      <c r="V7" s="172" t="s">
        <v>149</v>
      </c>
      <c r="W7" s="171" t="s">
        <v>148</v>
      </c>
      <c r="X7" s="172" t="s">
        <v>149</v>
      </c>
    </row>
    <row r="8" spans="1:27" ht="9.9499999999999993" customHeight="1" thickBot="1" x14ac:dyDescent="0.25">
      <c r="B8" s="223"/>
      <c r="C8" s="223"/>
      <c r="D8" s="223"/>
      <c r="E8" s="223"/>
      <c r="F8" s="223"/>
      <c r="G8" s="223"/>
      <c r="H8" s="223"/>
      <c r="I8" s="183"/>
      <c r="J8" s="183"/>
      <c r="K8" s="183"/>
      <c r="L8" s="183"/>
      <c r="M8" s="183"/>
      <c r="N8" s="183"/>
      <c r="Q8" s="27"/>
      <c r="R8" s="27"/>
      <c r="S8" s="27"/>
      <c r="T8" s="27"/>
      <c r="U8" s="27"/>
      <c r="V8" s="27"/>
      <c r="W8" s="27"/>
    </row>
    <row r="9" spans="1:27" ht="24.95" customHeight="1" x14ac:dyDescent="0.2">
      <c r="B9" s="289" t="s">
        <v>0</v>
      </c>
      <c r="C9" s="399">
        <v>1950</v>
      </c>
      <c r="D9" s="399">
        <v>2350</v>
      </c>
      <c r="E9" s="400">
        <v>2700</v>
      </c>
      <c r="F9" s="401">
        <v>3100</v>
      </c>
      <c r="G9" s="399">
        <v>3050</v>
      </c>
      <c r="H9" s="401">
        <v>3450</v>
      </c>
      <c r="I9" s="402">
        <v>2950</v>
      </c>
      <c r="J9" s="403">
        <v>3150</v>
      </c>
      <c r="K9" s="402">
        <v>3850</v>
      </c>
      <c r="L9" s="403">
        <v>4150</v>
      </c>
      <c r="M9" s="402">
        <v>5000</v>
      </c>
      <c r="N9" s="403">
        <v>5300</v>
      </c>
      <c r="O9" s="402">
        <v>2325</v>
      </c>
      <c r="P9" s="403">
        <v>2675</v>
      </c>
      <c r="Q9" s="279">
        <v>1725</v>
      </c>
      <c r="R9" s="280">
        <v>1850</v>
      </c>
      <c r="S9" s="279">
        <v>3200</v>
      </c>
      <c r="T9" s="280">
        <v>3375</v>
      </c>
      <c r="U9" s="279">
        <v>1600</v>
      </c>
      <c r="V9" s="280">
        <v>1700</v>
      </c>
      <c r="W9" s="279">
        <v>1962.5</v>
      </c>
      <c r="X9" s="280">
        <v>2137.5</v>
      </c>
      <c r="AA9" s="19" t="s">
        <v>438</v>
      </c>
    </row>
    <row r="10" spans="1:27" ht="24.95" customHeight="1" x14ac:dyDescent="0.2">
      <c r="B10" s="290" t="s">
        <v>1</v>
      </c>
      <c r="C10" s="375">
        <v>1950</v>
      </c>
      <c r="D10" s="375">
        <v>2250</v>
      </c>
      <c r="E10" s="404">
        <v>2600</v>
      </c>
      <c r="F10" s="405">
        <v>2900</v>
      </c>
      <c r="G10" s="375">
        <v>3500</v>
      </c>
      <c r="H10" s="405">
        <v>4300</v>
      </c>
      <c r="I10" s="406">
        <v>2900</v>
      </c>
      <c r="J10" s="407">
        <v>3125</v>
      </c>
      <c r="K10" s="406">
        <v>3900</v>
      </c>
      <c r="L10" s="407">
        <v>4200</v>
      </c>
      <c r="M10" s="406">
        <v>4950</v>
      </c>
      <c r="N10" s="407">
        <v>5300</v>
      </c>
      <c r="O10" s="406">
        <v>2250</v>
      </c>
      <c r="P10" s="407">
        <v>2600</v>
      </c>
      <c r="Q10" s="258">
        <v>1700</v>
      </c>
      <c r="R10" s="255">
        <v>1800</v>
      </c>
      <c r="S10" s="258">
        <v>3200</v>
      </c>
      <c r="T10" s="255">
        <v>3375</v>
      </c>
      <c r="U10" s="258">
        <v>1600</v>
      </c>
      <c r="V10" s="255">
        <v>1725</v>
      </c>
      <c r="W10" s="258">
        <v>2112.5</v>
      </c>
      <c r="X10" s="255">
        <v>2350</v>
      </c>
    </row>
    <row r="11" spans="1:27" ht="24.95" customHeight="1" x14ac:dyDescent="0.2">
      <c r="B11" s="291" t="s">
        <v>2</v>
      </c>
      <c r="C11" s="408">
        <v>1900</v>
      </c>
      <c r="D11" s="408">
        <v>2225</v>
      </c>
      <c r="E11" s="409">
        <v>2600</v>
      </c>
      <c r="F11" s="410">
        <v>2900</v>
      </c>
      <c r="G11" s="408">
        <v>3600</v>
      </c>
      <c r="H11" s="410">
        <v>4300</v>
      </c>
      <c r="I11" s="411">
        <v>2675</v>
      </c>
      <c r="J11" s="412">
        <v>3125</v>
      </c>
      <c r="K11" s="411">
        <v>3800</v>
      </c>
      <c r="L11" s="412">
        <v>4650</v>
      </c>
      <c r="M11" s="411">
        <v>4750</v>
      </c>
      <c r="N11" s="412">
        <v>5250</v>
      </c>
      <c r="O11" s="411">
        <v>2150</v>
      </c>
      <c r="P11" s="412">
        <v>2450</v>
      </c>
      <c r="Q11" s="259">
        <v>1700</v>
      </c>
      <c r="R11" s="256">
        <v>1800</v>
      </c>
      <c r="S11" s="259">
        <v>3200</v>
      </c>
      <c r="T11" s="256">
        <v>3350</v>
      </c>
      <c r="U11" s="259">
        <v>1675</v>
      </c>
      <c r="V11" s="256">
        <v>1775</v>
      </c>
      <c r="W11" s="259">
        <v>2125</v>
      </c>
      <c r="X11" s="256">
        <v>2316.6666666666665</v>
      </c>
    </row>
    <row r="12" spans="1:27" s="27" customFormat="1" ht="24.95" customHeight="1" x14ac:dyDescent="0.2">
      <c r="A12" s="45"/>
      <c r="B12" s="292" t="s">
        <v>3</v>
      </c>
      <c r="C12" s="379">
        <v>2025</v>
      </c>
      <c r="D12" s="379">
        <v>2250</v>
      </c>
      <c r="E12" s="413">
        <v>2750</v>
      </c>
      <c r="F12" s="414">
        <v>3350</v>
      </c>
      <c r="G12" s="379">
        <v>3275</v>
      </c>
      <c r="H12" s="414">
        <v>4000</v>
      </c>
      <c r="I12" s="415">
        <v>2525</v>
      </c>
      <c r="J12" s="416">
        <v>2775</v>
      </c>
      <c r="K12" s="415">
        <v>4350</v>
      </c>
      <c r="L12" s="416">
        <v>5100</v>
      </c>
      <c r="M12" s="415">
        <v>4675</v>
      </c>
      <c r="N12" s="416">
        <v>5150</v>
      </c>
      <c r="O12" s="415">
        <v>2025</v>
      </c>
      <c r="P12" s="416">
        <v>2400</v>
      </c>
      <c r="Q12" s="299">
        <v>1700</v>
      </c>
      <c r="R12" s="300">
        <v>1825</v>
      </c>
      <c r="S12" s="299">
        <v>3150</v>
      </c>
      <c r="T12" s="300">
        <v>3325</v>
      </c>
      <c r="U12" s="258">
        <v>1630</v>
      </c>
      <c r="V12" s="255">
        <v>1750</v>
      </c>
      <c r="W12" s="299">
        <v>2100</v>
      </c>
      <c r="X12" s="300">
        <v>2250</v>
      </c>
    </row>
    <row r="13" spans="1:27" ht="24.95" customHeight="1" x14ac:dyDescent="0.2">
      <c r="B13" s="291" t="s">
        <v>4</v>
      </c>
      <c r="C13" s="408">
        <v>2075</v>
      </c>
      <c r="D13" s="408">
        <v>2350</v>
      </c>
      <c r="E13" s="409">
        <v>2975</v>
      </c>
      <c r="F13" s="410">
        <v>3400</v>
      </c>
      <c r="G13" s="408">
        <v>3250</v>
      </c>
      <c r="H13" s="410">
        <v>3600</v>
      </c>
      <c r="I13" s="411">
        <v>2475</v>
      </c>
      <c r="J13" s="412">
        <v>2675</v>
      </c>
      <c r="K13" s="411">
        <v>4500</v>
      </c>
      <c r="L13" s="412">
        <v>5000</v>
      </c>
      <c r="M13" s="411">
        <v>4400</v>
      </c>
      <c r="N13" s="412">
        <v>4900</v>
      </c>
      <c r="O13" s="411">
        <v>1950</v>
      </c>
      <c r="P13" s="412">
        <v>2350</v>
      </c>
      <c r="Q13" s="275">
        <v>1650</v>
      </c>
      <c r="R13" s="281">
        <v>1800</v>
      </c>
      <c r="S13" s="275">
        <v>3025</v>
      </c>
      <c r="T13" s="281">
        <v>3200</v>
      </c>
      <c r="U13" s="259">
        <v>1575</v>
      </c>
      <c r="V13" s="256">
        <v>1725</v>
      </c>
      <c r="W13" s="259">
        <v>2212.5</v>
      </c>
      <c r="X13" s="281">
        <v>2337.5</v>
      </c>
    </row>
    <row r="14" spans="1:27" ht="24.95" customHeight="1" x14ac:dyDescent="0.2">
      <c r="B14" s="290" t="s">
        <v>5</v>
      </c>
      <c r="C14" s="375">
        <v>2250</v>
      </c>
      <c r="D14" s="375">
        <v>2450</v>
      </c>
      <c r="E14" s="404">
        <v>2700</v>
      </c>
      <c r="F14" s="405">
        <v>3125</v>
      </c>
      <c r="G14" s="375">
        <v>3375</v>
      </c>
      <c r="H14" s="405">
        <v>3650</v>
      </c>
      <c r="I14" s="406">
        <v>2450</v>
      </c>
      <c r="J14" s="407">
        <v>2750</v>
      </c>
      <c r="K14" s="406">
        <v>4600</v>
      </c>
      <c r="L14" s="407">
        <v>5000</v>
      </c>
      <c r="M14" s="406">
        <v>4300</v>
      </c>
      <c r="N14" s="407">
        <v>4700</v>
      </c>
      <c r="O14" s="406">
        <v>1950</v>
      </c>
      <c r="P14" s="407">
        <v>2250</v>
      </c>
      <c r="Q14" s="276">
        <v>1650</v>
      </c>
      <c r="R14" s="282">
        <v>1800</v>
      </c>
      <c r="S14" s="276">
        <v>2925</v>
      </c>
      <c r="T14" s="282">
        <v>3175</v>
      </c>
      <c r="U14" s="258">
        <v>1550</v>
      </c>
      <c r="V14" s="255">
        <v>1675</v>
      </c>
      <c r="W14" s="299">
        <v>2250</v>
      </c>
      <c r="X14" s="282">
        <v>2400</v>
      </c>
    </row>
    <row r="15" spans="1:27" ht="24.95" customHeight="1" x14ac:dyDescent="0.2">
      <c r="B15" s="291" t="s">
        <v>60</v>
      </c>
      <c r="C15" s="408">
        <v>2300</v>
      </c>
      <c r="D15" s="408">
        <v>2400</v>
      </c>
      <c r="E15" s="409">
        <v>2800</v>
      </c>
      <c r="F15" s="410">
        <v>3100</v>
      </c>
      <c r="G15" s="408">
        <v>3200</v>
      </c>
      <c r="H15" s="410">
        <v>3500</v>
      </c>
      <c r="I15" s="411">
        <v>2575</v>
      </c>
      <c r="J15" s="412">
        <v>2900</v>
      </c>
      <c r="K15" s="411">
        <v>4450</v>
      </c>
      <c r="L15" s="412">
        <v>4925</v>
      </c>
      <c r="M15" s="411">
        <v>4050</v>
      </c>
      <c r="N15" s="412">
        <v>4700</v>
      </c>
      <c r="O15" s="411">
        <v>1950</v>
      </c>
      <c r="P15" s="412">
        <v>2175</v>
      </c>
      <c r="Q15" s="275">
        <v>1650</v>
      </c>
      <c r="R15" s="281">
        <v>1800</v>
      </c>
      <c r="S15" s="275">
        <v>2825</v>
      </c>
      <c r="T15" s="281">
        <v>3075</v>
      </c>
      <c r="U15" s="259">
        <v>1525</v>
      </c>
      <c r="V15" s="256">
        <v>1675</v>
      </c>
      <c r="W15" s="275"/>
      <c r="X15" s="281"/>
    </row>
    <row r="16" spans="1:27" ht="24.95" customHeight="1" x14ac:dyDescent="0.2">
      <c r="B16" s="290" t="s">
        <v>61</v>
      </c>
      <c r="C16" s="375">
        <v>2325</v>
      </c>
      <c r="D16" s="375">
        <v>2400</v>
      </c>
      <c r="E16" s="404">
        <v>2725</v>
      </c>
      <c r="F16" s="405">
        <v>3150</v>
      </c>
      <c r="G16" s="375">
        <v>3200</v>
      </c>
      <c r="H16" s="405">
        <v>3400</v>
      </c>
      <c r="I16" s="406">
        <v>2700</v>
      </c>
      <c r="J16" s="407">
        <v>3500</v>
      </c>
      <c r="K16" s="406">
        <v>4600</v>
      </c>
      <c r="L16" s="407">
        <v>5250</v>
      </c>
      <c r="M16" s="406">
        <v>3150</v>
      </c>
      <c r="N16" s="407">
        <v>4375</v>
      </c>
      <c r="O16" s="406">
        <v>1875</v>
      </c>
      <c r="P16" s="407">
        <v>2100</v>
      </c>
      <c r="Q16" s="276">
        <v>1650</v>
      </c>
      <c r="R16" s="282">
        <v>1775</v>
      </c>
      <c r="S16" s="276">
        <v>2800</v>
      </c>
      <c r="T16" s="282">
        <v>2950</v>
      </c>
      <c r="U16" s="258">
        <v>1525</v>
      </c>
      <c r="V16" s="255">
        <v>1675</v>
      </c>
      <c r="W16" s="276"/>
      <c r="X16" s="282"/>
    </row>
    <row r="17" spans="2:26" ht="24.95" customHeight="1" x14ac:dyDescent="0.2">
      <c r="B17" s="291" t="s">
        <v>62</v>
      </c>
      <c r="C17" s="408">
        <v>2350</v>
      </c>
      <c r="D17" s="408">
        <v>2775</v>
      </c>
      <c r="E17" s="409">
        <v>2700</v>
      </c>
      <c r="F17" s="410">
        <v>3100</v>
      </c>
      <c r="G17" s="408">
        <v>3000</v>
      </c>
      <c r="H17" s="410">
        <v>3400</v>
      </c>
      <c r="I17" s="411">
        <v>3325</v>
      </c>
      <c r="J17" s="412">
        <v>3600</v>
      </c>
      <c r="K17" s="411">
        <v>4900</v>
      </c>
      <c r="L17" s="412">
        <v>5200</v>
      </c>
      <c r="M17" s="411">
        <v>2875</v>
      </c>
      <c r="N17" s="412">
        <v>3400</v>
      </c>
      <c r="O17" s="411">
        <v>1900</v>
      </c>
      <c r="P17" s="412">
        <v>2100</v>
      </c>
      <c r="Q17" s="275">
        <v>1675</v>
      </c>
      <c r="R17" s="281">
        <v>1800</v>
      </c>
      <c r="S17" s="275">
        <v>2900</v>
      </c>
      <c r="T17" s="281">
        <v>3050</v>
      </c>
      <c r="U17" s="259">
        <v>1650</v>
      </c>
      <c r="V17" s="256">
        <v>1775</v>
      </c>
      <c r="W17" s="275"/>
      <c r="X17" s="281"/>
    </row>
    <row r="18" spans="2:26" ht="24.95" customHeight="1" x14ac:dyDescent="0.2">
      <c r="B18" s="290" t="s">
        <v>63</v>
      </c>
      <c r="C18" s="375">
        <v>2675</v>
      </c>
      <c r="D18" s="375">
        <v>3400</v>
      </c>
      <c r="E18" s="404">
        <v>2850</v>
      </c>
      <c r="F18" s="405">
        <v>3275</v>
      </c>
      <c r="G18" s="375">
        <v>3125</v>
      </c>
      <c r="H18" s="405">
        <v>3400</v>
      </c>
      <c r="I18" s="406">
        <v>3350</v>
      </c>
      <c r="J18" s="407">
        <v>3625</v>
      </c>
      <c r="K18" s="406">
        <v>4875</v>
      </c>
      <c r="L18" s="407">
        <v>5200</v>
      </c>
      <c r="M18" s="406">
        <v>2875</v>
      </c>
      <c r="N18" s="407">
        <v>3225</v>
      </c>
      <c r="O18" s="406">
        <v>1875</v>
      </c>
      <c r="P18" s="407">
        <v>2000</v>
      </c>
      <c r="Q18" s="276">
        <v>1700</v>
      </c>
      <c r="R18" s="282">
        <v>1850</v>
      </c>
      <c r="S18" s="276">
        <v>3000</v>
      </c>
      <c r="T18" s="282">
        <v>3100</v>
      </c>
      <c r="U18" s="258">
        <v>1675</v>
      </c>
      <c r="V18" s="255">
        <v>1800</v>
      </c>
      <c r="W18" s="276"/>
      <c r="X18" s="282"/>
    </row>
    <row r="19" spans="2:26" ht="24.95" customHeight="1" x14ac:dyDescent="0.2">
      <c r="B19" s="291" t="s">
        <v>64</v>
      </c>
      <c r="C19" s="408">
        <v>3200</v>
      </c>
      <c r="D19" s="408">
        <v>3600</v>
      </c>
      <c r="E19" s="409">
        <v>2625</v>
      </c>
      <c r="F19" s="410">
        <v>3000</v>
      </c>
      <c r="G19" s="408">
        <v>3000</v>
      </c>
      <c r="H19" s="410">
        <v>3400</v>
      </c>
      <c r="I19" s="411">
        <v>3325</v>
      </c>
      <c r="J19" s="412">
        <v>3575</v>
      </c>
      <c r="K19" s="411">
        <v>4850</v>
      </c>
      <c r="L19" s="412">
        <v>5100</v>
      </c>
      <c r="M19" s="411">
        <v>2600</v>
      </c>
      <c r="N19" s="412">
        <v>2850</v>
      </c>
      <c r="O19" s="411">
        <v>1825</v>
      </c>
      <c r="P19" s="412">
        <v>1925</v>
      </c>
      <c r="Q19" s="259">
        <v>1725</v>
      </c>
      <c r="R19" s="281">
        <v>1850</v>
      </c>
      <c r="S19" s="259">
        <v>3150</v>
      </c>
      <c r="T19" s="281">
        <v>3350</v>
      </c>
      <c r="U19" s="259">
        <v>1700</v>
      </c>
      <c r="V19" s="256">
        <v>1825</v>
      </c>
      <c r="W19" s="259"/>
      <c r="X19" s="281"/>
    </row>
    <row r="20" spans="2:26" ht="24.95" customHeight="1" thickBot="1" x14ac:dyDescent="0.25">
      <c r="B20" s="293" t="s">
        <v>65</v>
      </c>
      <c r="C20" s="417">
        <v>2850</v>
      </c>
      <c r="D20" s="417">
        <v>3600</v>
      </c>
      <c r="E20" s="418">
        <v>2650</v>
      </c>
      <c r="F20" s="419">
        <v>3150</v>
      </c>
      <c r="G20" s="417">
        <v>2950</v>
      </c>
      <c r="H20" s="419">
        <v>3175</v>
      </c>
      <c r="I20" s="420">
        <v>3400</v>
      </c>
      <c r="J20" s="421">
        <v>3600</v>
      </c>
      <c r="K20" s="420">
        <v>4975</v>
      </c>
      <c r="L20" s="421">
        <v>5225</v>
      </c>
      <c r="M20" s="473">
        <v>2150</v>
      </c>
      <c r="N20" s="421">
        <v>2450</v>
      </c>
      <c r="O20" s="473">
        <v>1650</v>
      </c>
      <c r="P20" s="421">
        <v>1925</v>
      </c>
      <c r="Q20" s="260">
        <v>1850</v>
      </c>
      <c r="R20" s="257">
        <v>2000</v>
      </c>
      <c r="S20" s="260">
        <v>3325</v>
      </c>
      <c r="T20" s="257">
        <v>3500</v>
      </c>
      <c r="U20" s="260">
        <v>1775</v>
      </c>
      <c r="V20" s="257">
        <v>1950</v>
      </c>
      <c r="W20" s="260"/>
      <c r="X20" s="257"/>
    </row>
    <row r="21" spans="2:26" ht="5.25" customHeight="1" x14ac:dyDescent="0.2"/>
    <row r="22" spans="2:26" ht="12" customHeight="1" x14ac:dyDescent="0.2">
      <c r="B22" s="13" t="s">
        <v>187</v>
      </c>
      <c r="K22" s="38"/>
    </row>
    <row r="23" spans="2:26" ht="15.6" customHeight="1" x14ac:dyDescent="0.2"/>
    <row r="25" spans="2:26" ht="15.75" x14ac:dyDescent="0.25">
      <c r="B25"/>
      <c r="Z25" s="55" t="s">
        <v>188</v>
      </c>
    </row>
    <row r="26" spans="2:26" ht="15.75" x14ac:dyDescent="0.25">
      <c r="B26" s="929" t="s">
        <v>261</v>
      </c>
      <c r="C26" s="929"/>
      <c r="D26" s="929"/>
      <c r="E26" s="929"/>
      <c r="F26" s="929"/>
      <c r="G26" s="929"/>
      <c r="H26" s="929"/>
      <c r="I26" s="929"/>
      <c r="J26" s="929"/>
      <c r="K26" s="929"/>
      <c r="L26" s="929"/>
      <c r="M26" s="929"/>
      <c r="N26" s="929"/>
      <c r="O26" s="929"/>
      <c r="P26" s="929"/>
      <c r="Q26" s="929"/>
      <c r="R26" s="929"/>
      <c r="S26" s="929"/>
      <c r="T26" s="929"/>
      <c r="U26" s="726"/>
      <c r="V26" s="726"/>
    </row>
    <row r="27" spans="2:26" ht="15.75" x14ac:dyDescent="0.25">
      <c r="B27" s="929" t="s">
        <v>623</v>
      </c>
      <c r="C27" s="929"/>
      <c r="D27" s="929"/>
      <c r="E27" s="929"/>
      <c r="F27" s="929"/>
      <c r="G27" s="929"/>
      <c r="H27" s="929"/>
      <c r="I27" s="929"/>
      <c r="J27" s="929"/>
      <c r="K27" s="929"/>
      <c r="L27" s="929"/>
      <c r="M27" s="929"/>
      <c r="N27" s="929"/>
      <c r="O27" s="929"/>
      <c r="P27" s="929"/>
      <c r="Q27" s="929"/>
      <c r="R27" s="929"/>
      <c r="S27" s="929"/>
      <c r="T27" s="929"/>
      <c r="U27" s="726"/>
      <c r="V27" s="726"/>
    </row>
    <row r="28" spans="2:26" ht="15.75" x14ac:dyDescent="0.25">
      <c r="B28" s="929" t="s">
        <v>431</v>
      </c>
      <c r="C28" s="929"/>
      <c r="D28" s="929"/>
      <c r="E28" s="929"/>
      <c r="F28" s="929"/>
      <c r="G28" s="929"/>
      <c r="H28" s="929"/>
      <c r="I28" s="929"/>
      <c r="J28" s="929"/>
      <c r="K28" s="929"/>
      <c r="L28" s="929"/>
      <c r="M28" s="929"/>
      <c r="N28" s="929"/>
      <c r="O28" s="929"/>
      <c r="P28" s="929"/>
      <c r="Q28" s="929"/>
      <c r="R28" s="929"/>
      <c r="S28" s="929"/>
      <c r="T28" s="929"/>
      <c r="U28" s="726"/>
      <c r="V28" s="726"/>
    </row>
    <row r="56" spans="5:5" x14ac:dyDescent="0.2">
      <c r="E56" s="13" t="s">
        <v>350</v>
      </c>
    </row>
  </sheetData>
  <customSheetViews>
    <customSheetView guid="{C6DB9338-125F-4216-B781-9736B7EB9E61}" scale="130" showPageBreaks="1" showGridLines="0" printArea="1" view="pageBreakPreview">
      <selection activeCell="J24" sqref="J24"/>
      <pageMargins left="0.15748031496062992" right="0.15748031496062992" top="0.39370078740157483" bottom="0.39370078740157483" header="0" footer="0"/>
      <printOptions horizontalCentered="1"/>
      <pageSetup scale="65" orientation="landscape" r:id="rId1"/>
      <headerFooter alignWithMargins="0">
        <oddFooter>&amp;A</oddFooter>
      </headerFooter>
    </customSheetView>
  </customSheetViews>
  <mergeCells count="15">
    <mergeCell ref="W6:X6"/>
    <mergeCell ref="U6:V6"/>
    <mergeCell ref="S6:T6"/>
    <mergeCell ref="B26:T26"/>
    <mergeCell ref="B27:T27"/>
    <mergeCell ref="B28:T28"/>
    <mergeCell ref="Q6:R6"/>
    <mergeCell ref="O6:P6"/>
    <mergeCell ref="M6:N6"/>
    <mergeCell ref="G6:H6"/>
    <mergeCell ref="B6:B7"/>
    <mergeCell ref="C6:D6"/>
    <mergeCell ref="E6:F6"/>
    <mergeCell ref="I6:J6"/>
    <mergeCell ref="K6:L6"/>
  </mergeCells>
  <hyperlinks>
    <hyperlink ref="Z2" location="contenido!A75" display="Volver al índice"/>
    <hyperlink ref="Z25" location="contenido!A75" display="Volver al índice"/>
  </hyperlinks>
  <printOptions horizontalCentered="1" verticalCentered="1"/>
  <pageMargins left="0.39370078740157483" right="0.39370078740157483" top="0.39370078740157483" bottom="0.39370078740157483" header="0" footer="0.19685039370078741"/>
  <pageSetup scale="46" orientation="portrait" r:id="rId2"/>
  <headerFooter alignWithMargins="0"/>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rgb="FF0000FF"/>
  </sheetPr>
  <dimension ref="A2:Z46"/>
  <sheetViews>
    <sheetView showGridLines="0" view="pageBreakPreview" zoomScale="70" zoomScaleNormal="100" zoomScaleSheetLayoutView="70" workbookViewId="0">
      <selection activeCell="I4" sqref="I4"/>
    </sheetView>
  </sheetViews>
  <sheetFormatPr baseColWidth="10" defaultColWidth="11.42578125" defaultRowHeight="12.75" x14ac:dyDescent="0.2"/>
  <cols>
    <col min="1" max="1" width="1.5703125" style="19" customWidth="1"/>
    <col min="2" max="2" width="15.7109375" style="19" customWidth="1"/>
    <col min="3" max="24" width="8.85546875" style="19" customWidth="1"/>
    <col min="25" max="25" width="5.28515625" style="27" customWidth="1"/>
    <col min="26" max="16384" width="11.42578125" style="19"/>
  </cols>
  <sheetData>
    <row r="2" spans="2:26" ht="15.75" x14ac:dyDescent="0.25">
      <c r="B2" s="110" t="s">
        <v>259</v>
      </c>
      <c r="Y2" s="733"/>
      <c r="Z2" s="55" t="s">
        <v>188</v>
      </c>
    </row>
    <row r="3" spans="2:26" ht="15.75" x14ac:dyDescent="0.25">
      <c r="B3" s="110" t="s">
        <v>569</v>
      </c>
    </row>
    <row r="4" spans="2:26" ht="15" x14ac:dyDescent="0.2">
      <c r="B4" s="100" t="s">
        <v>217</v>
      </c>
      <c r="G4"/>
      <c r="I4" s="474"/>
    </row>
    <row r="5" spans="2:26" ht="8.1" customHeight="1" x14ac:dyDescent="0.2">
      <c r="B5" s="10"/>
    </row>
    <row r="6" spans="2:26" ht="24.95" customHeight="1" x14ac:dyDescent="0.2">
      <c r="B6" s="1024" t="s">
        <v>6</v>
      </c>
      <c r="C6" s="1052">
        <v>2009</v>
      </c>
      <c r="D6" s="1052"/>
      <c r="E6" s="1052">
        <v>2010</v>
      </c>
      <c r="F6" s="1050"/>
      <c r="G6" s="1052">
        <v>2011</v>
      </c>
      <c r="H6" s="1050"/>
      <c r="I6" s="1052">
        <v>2012</v>
      </c>
      <c r="J6" s="1050"/>
      <c r="K6" s="1052">
        <v>2013</v>
      </c>
      <c r="L6" s="1050"/>
      <c r="M6" s="1052">
        <v>2014</v>
      </c>
      <c r="N6" s="1050"/>
      <c r="O6" s="1052">
        <v>2015</v>
      </c>
      <c r="P6" s="1050"/>
      <c r="Q6" s="1052">
        <v>2016</v>
      </c>
      <c r="R6" s="1050"/>
      <c r="S6" s="1052">
        <v>2017</v>
      </c>
      <c r="T6" s="1050"/>
      <c r="U6" s="1052">
        <v>2018</v>
      </c>
      <c r="V6" s="1050"/>
      <c r="W6" s="1052">
        <v>2019</v>
      </c>
      <c r="X6" s="1050"/>
      <c r="Y6" s="3"/>
    </row>
    <row r="7" spans="2:26" ht="24.95" customHeight="1" x14ac:dyDescent="0.2">
      <c r="B7" s="1056"/>
      <c r="C7" s="171" t="s">
        <v>148</v>
      </c>
      <c r="D7" s="171" t="s">
        <v>149</v>
      </c>
      <c r="E7" s="171" t="s">
        <v>148</v>
      </c>
      <c r="F7" s="172" t="s">
        <v>149</v>
      </c>
      <c r="G7" s="171" t="s">
        <v>148</v>
      </c>
      <c r="H7" s="172" t="s">
        <v>149</v>
      </c>
      <c r="I7" s="171" t="s">
        <v>148</v>
      </c>
      <c r="J7" s="172" t="s">
        <v>149</v>
      </c>
      <c r="K7" s="171" t="s">
        <v>148</v>
      </c>
      <c r="L7" s="172" t="s">
        <v>149</v>
      </c>
      <c r="M7" s="171" t="s">
        <v>148</v>
      </c>
      <c r="N7" s="172" t="s">
        <v>149</v>
      </c>
      <c r="O7" s="171" t="s">
        <v>148</v>
      </c>
      <c r="P7" s="172" t="s">
        <v>149</v>
      </c>
      <c r="Q7" s="171" t="s">
        <v>148</v>
      </c>
      <c r="R7" s="172" t="s">
        <v>149</v>
      </c>
      <c r="S7" s="171" t="s">
        <v>148</v>
      </c>
      <c r="T7" s="172" t="s">
        <v>149</v>
      </c>
      <c r="U7" s="171" t="s">
        <v>148</v>
      </c>
      <c r="V7" s="172" t="s">
        <v>149</v>
      </c>
      <c r="W7" s="171" t="s">
        <v>148</v>
      </c>
      <c r="X7" s="172" t="s">
        <v>149</v>
      </c>
      <c r="Y7" s="3"/>
    </row>
    <row r="8" spans="2:26" s="27" customFormat="1" ht="9.9499999999999993" customHeight="1" thickBot="1" x14ac:dyDescent="0.25">
      <c r="B8" s="261"/>
      <c r="C8" s="178"/>
      <c r="D8" s="178"/>
      <c r="E8" s="178"/>
      <c r="F8" s="178"/>
      <c r="G8" s="178"/>
      <c r="H8" s="178"/>
      <c r="I8" s="274"/>
      <c r="J8" s="274"/>
      <c r="K8" s="274"/>
      <c r="L8" s="274"/>
      <c r="M8" s="274"/>
      <c r="N8" s="274"/>
      <c r="X8" s="19"/>
    </row>
    <row r="9" spans="2:26" ht="24.95" customHeight="1" x14ac:dyDescent="0.2">
      <c r="B9" s="286" t="s">
        <v>0</v>
      </c>
      <c r="C9" s="254">
        <v>1700</v>
      </c>
      <c r="D9" s="254">
        <v>2000</v>
      </c>
      <c r="E9" s="247">
        <v>3100</v>
      </c>
      <c r="F9" s="248">
        <v>3600</v>
      </c>
      <c r="G9" s="254">
        <v>3550</v>
      </c>
      <c r="H9" s="248">
        <v>3950</v>
      </c>
      <c r="I9" s="279">
        <v>3500</v>
      </c>
      <c r="J9" s="280">
        <v>3750</v>
      </c>
      <c r="K9" s="279">
        <v>3150</v>
      </c>
      <c r="L9" s="280">
        <v>3500</v>
      </c>
      <c r="M9" s="279">
        <v>4875</v>
      </c>
      <c r="N9" s="280">
        <v>5400</v>
      </c>
      <c r="O9" s="279">
        <v>2900</v>
      </c>
      <c r="P9" s="280">
        <v>3500</v>
      </c>
      <c r="Q9" s="279">
        <v>2000</v>
      </c>
      <c r="R9" s="280">
        <v>2200</v>
      </c>
      <c r="S9" s="279">
        <v>3050</v>
      </c>
      <c r="T9" s="280">
        <v>3375</v>
      </c>
      <c r="U9" s="279">
        <v>2850</v>
      </c>
      <c r="V9" s="280">
        <v>2950</v>
      </c>
      <c r="W9" s="279">
        <v>2700</v>
      </c>
      <c r="X9" s="280">
        <v>2775</v>
      </c>
      <c r="Y9" s="730"/>
    </row>
    <row r="10" spans="2:26" ht="24.95" customHeight="1" x14ac:dyDescent="0.2">
      <c r="B10" s="287" t="s">
        <v>1</v>
      </c>
      <c r="C10" s="112">
        <v>1700</v>
      </c>
      <c r="D10" s="112">
        <v>2000</v>
      </c>
      <c r="E10" s="249">
        <v>3000</v>
      </c>
      <c r="F10" s="250">
        <v>3300</v>
      </c>
      <c r="G10" s="112">
        <v>3975</v>
      </c>
      <c r="H10" s="250">
        <v>4500</v>
      </c>
      <c r="I10" s="258">
        <v>3400</v>
      </c>
      <c r="J10" s="255">
        <v>3700</v>
      </c>
      <c r="K10" s="258">
        <v>3200</v>
      </c>
      <c r="L10" s="255">
        <v>3700</v>
      </c>
      <c r="M10" s="258">
        <v>4900</v>
      </c>
      <c r="N10" s="255">
        <v>5300</v>
      </c>
      <c r="O10" s="258">
        <v>3175</v>
      </c>
      <c r="P10" s="255">
        <v>3800</v>
      </c>
      <c r="Q10" s="258">
        <v>2000</v>
      </c>
      <c r="R10" s="255">
        <v>2200</v>
      </c>
      <c r="S10" s="258">
        <v>3050</v>
      </c>
      <c r="T10" s="255">
        <v>3325</v>
      </c>
      <c r="U10" s="258">
        <v>2925</v>
      </c>
      <c r="V10" s="255">
        <v>3025</v>
      </c>
      <c r="W10" s="258">
        <v>2887.5</v>
      </c>
      <c r="X10" s="255">
        <v>2950</v>
      </c>
      <c r="Y10" s="730"/>
    </row>
    <row r="11" spans="2:26" ht="24.95" customHeight="1" x14ac:dyDescent="0.2">
      <c r="B11" s="191" t="s">
        <v>2</v>
      </c>
      <c r="C11" s="148">
        <v>1700</v>
      </c>
      <c r="D11" s="148">
        <v>2200</v>
      </c>
      <c r="E11" s="251">
        <v>3000</v>
      </c>
      <c r="F11" s="252">
        <v>3350</v>
      </c>
      <c r="G11" s="148">
        <v>4300</v>
      </c>
      <c r="H11" s="252">
        <v>5000</v>
      </c>
      <c r="I11" s="259">
        <v>3300</v>
      </c>
      <c r="J11" s="256">
        <v>3650</v>
      </c>
      <c r="K11" s="259">
        <v>3350</v>
      </c>
      <c r="L11" s="256">
        <v>5400</v>
      </c>
      <c r="M11" s="259">
        <v>4350</v>
      </c>
      <c r="N11" s="256">
        <v>5250</v>
      </c>
      <c r="O11" s="259">
        <v>2850</v>
      </c>
      <c r="P11" s="256">
        <v>3400</v>
      </c>
      <c r="Q11" s="259">
        <v>2000</v>
      </c>
      <c r="R11" s="256">
        <v>2200</v>
      </c>
      <c r="S11" s="259">
        <v>3100</v>
      </c>
      <c r="T11" s="256">
        <v>3275</v>
      </c>
      <c r="U11" s="259">
        <v>2925</v>
      </c>
      <c r="V11" s="256">
        <v>3025</v>
      </c>
      <c r="W11" s="259">
        <v>3200</v>
      </c>
      <c r="X11" s="256">
        <v>3337.5</v>
      </c>
      <c r="Y11" s="730"/>
    </row>
    <row r="12" spans="2:26" s="27" customFormat="1" ht="24.95" customHeight="1" x14ac:dyDescent="0.2">
      <c r="B12" s="296" t="s">
        <v>3</v>
      </c>
      <c r="C12" s="117">
        <v>1900</v>
      </c>
      <c r="D12" s="117">
        <v>2300</v>
      </c>
      <c r="E12" s="297">
        <v>3200</v>
      </c>
      <c r="F12" s="298">
        <v>4000</v>
      </c>
      <c r="G12" s="117">
        <v>3900</v>
      </c>
      <c r="H12" s="298">
        <v>4700</v>
      </c>
      <c r="I12" s="299">
        <v>2950</v>
      </c>
      <c r="J12" s="300">
        <v>3400</v>
      </c>
      <c r="K12" s="299">
        <v>4800</v>
      </c>
      <c r="L12" s="300">
        <v>6300</v>
      </c>
      <c r="M12" s="299">
        <v>3875</v>
      </c>
      <c r="N12" s="300">
        <v>4800</v>
      </c>
      <c r="O12" s="299">
        <v>2450</v>
      </c>
      <c r="P12" s="300">
        <v>3100</v>
      </c>
      <c r="Q12" s="299">
        <v>1835</v>
      </c>
      <c r="R12" s="300">
        <v>2100</v>
      </c>
      <c r="S12" s="299">
        <v>3200</v>
      </c>
      <c r="T12" s="300">
        <v>3400</v>
      </c>
      <c r="U12" s="299">
        <v>3200</v>
      </c>
      <c r="V12" s="300">
        <v>3250</v>
      </c>
      <c r="W12" s="299">
        <v>3262.5</v>
      </c>
      <c r="X12" s="300">
        <v>3375</v>
      </c>
      <c r="Y12" s="730"/>
    </row>
    <row r="13" spans="2:26" ht="24.95" customHeight="1" x14ac:dyDescent="0.2">
      <c r="B13" s="191" t="s">
        <v>4</v>
      </c>
      <c r="C13" s="148">
        <v>2100</v>
      </c>
      <c r="D13" s="148">
        <v>2300</v>
      </c>
      <c r="E13" s="251">
        <v>3700</v>
      </c>
      <c r="F13" s="252">
        <v>4150</v>
      </c>
      <c r="G13" s="148">
        <v>3900</v>
      </c>
      <c r="H13" s="252">
        <v>4300</v>
      </c>
      <c r="I13" s="275">
        <v>2500</v>
      </c>
      <c r="J13" s="281">
        <v>3400</v>
      </c>
      <c r="K13" s="275">
        <v>4400</v>
      </c>
      <c r="L13" s="281">
        <v>6125</v>
      </c>
      <c r="M13" s="275">
        <v>3675</v>
      </c>
      <c r="N13" s="281">
        <v>4600</v>
      </c>
      <c r="O13" s="275">
        <v>2375</v>
      </c>
      <c r="P13" s="281">
        <v>3000</v>
      </c>
      <c r="Q13" s="275">
        <v>1900</v>
      </c>
      <c r="R13" s="281">
        <v>2100</v>
      </c>
      <c r="S13" s="275">
        <v>3200</v>
      </c>
      <c r="T13" s="281">
        <v>3375</v>
      </c>
      <c r="U13" s="275">
        <v>3225</v>
      </c>
      <c r="V13" s="256">
        <v>3275</v>
      </c>
      <c r="W13" s="259">
        <v>3200</v>
      </c>
      <c r="X13" s="281">
        <v>3262.5</v>
      </c>
      <c r="Y13" s="731"/>
    </row>
    <row r="14" spans="2:26" ht="24.95" customHeight="1" x14ac:dyDescent="0.2">
      <c r="B14" s="287" t="s">
        <v>5</v>
      </c>
      <c r="C14" s="112">
        <v>1800</v>
      </c>
      <c r="D14" s="112">
        <v>2300</v>
      </c>
      <c r="E14" s="249">
        <v>3700</v>
      </c>
      <c r="F14" s="250">
        <v>4000</v>
      </c>
      <c r="G14" s="112">
        <v>3750</v>
      </c>
      <c r="H14" s="250">
        <v>4100</v>
      </c>
      <c r="I14" s="276">
        <v>2500</v>
      </c>
      <c r="J14" s="282">
        <v>3000</v>
      </c>
      <c r="K14" s="276">
        <v>4300</v>
      </c>
      <c r="L14" s="282">
        <v>5500</v>
      </c>
      <c r="M14" s="276">
        <v>3450</v>
      </c>
      <c r="N14" s="282">
        <v>4400</v>
      </c>
      <c r="O14" s="276">
        <v>2300</v>
      </c>
      <c r="P14" s="282">
        <v>2900</v>
      </c>
      <c r="Q14" s="276">
        <v>1925</v>
      </c>
      <c r="R14" s="282">
        <v>2200</v>
      </c>
      <c r="S14" s="276">
        <v>2825</v>
      </c>
      <c r="T14" s="282">
        <v>3100</v>
      </c>
      <c r="U14" s="276">
        <v>3200</v>
      </c>
      <c r="V14" s="300">
        <v>3275</v>
      </c>
      <c r="W14" s="299">
        <v>3037.5</v>
      </c>
      <c r="X14" s="282">
        <v>3100</v>
      </c>
      <c r="Y14" s="731"/>
    </row>
    <row r="15" spans="2:26" ht="24.95" customHeight="1" x14ac:dyDescent="0.2">
      <c r="B15" s="191" t="s">
        <v>60</v>
      </c>
      <c r="C15" s="148">
        <v>1800</v>
      </c>
      <c r="D15" s="148">
        <v>2250</v>
      </c>
      <c r="E15" s="251">
        <v>3000</v>
      </c>
      <c r="F15" s="252">
        <v>3900</v>
      </c>
      <c r="G15" s="148">
        <v>3474</v>
      </c>
      <c r="H15" s="252">
        <v>4100</v>
      </c>
      <c r="I15" s="275">
        <v>2550</v>
      </c>
      <c r="J15" s="281">
        <v>3050</v>
      </c>
      <c r="K15" s="275">
        <v>4400</v>
      </c>
      <c r="L15" s="281">
        <v>5375</v>
      </c>
      <c r="M15" s="275">
        <v>3000</v>
      </c>
      <c r="N15" s="281">
        <v>4200</v>
      </c>
      <c r="O15" s="275">
        <v>2300</v>
      </c>
      <c r="P15" s="281">
        <v>2600</v>
      </c>
      <c r="Q15" s="275">
        <v>1925</v>
      </c>
      <c r="R15" s="281">
        <v>2200</v>
      </c>
      <c r="S15" s="275">
        <v>2850</v>
      </c>
      <c r="T15" s="281">
        <v>3125</v>
      </c>
      <c r="U15" s="275">
        <v>3200</v>
      </c>
      <c r="V15" s="281">
        <v>3250</v>
      </c>
      <c r="W15" s="275"/>
      <c r="X15" s="281"/>
      <c r="Y15" s="731"/>
    </row>
    <row r="16" spans="2:26" ht="24.95" customHeight="1" x14ac:dyDescent="0.2">
      <c r="B16" s="287" t="s">
        <v>61</v>
      </c>
      <c r="C16" s="112">
        <v>1900</v>
      </c>
      <c r="D16" s="112">
        <v>2300</v>
      </c>
      <c r="E16" s="249">
        <v>2900</v>
      </c>
      <c r="F16" s="250">
        <v>3400</v>
      </c>
      <c r="G16" s="112">
        <v>3359</v>
      </c>
      <c r="H16" s="250">
        <v>3800</v>
      </c>
      <c r="I16" s="276">
        <v>2575</v>
      </c>
      <c r="J16" s="282">
        <v>3400</v>
      </c>
      <c r="K16" s="276">
        <v>4450</v>
      </c>
      <c r="L16" s="282">
        <v>5375</v>
      </c>
      <c r="M16" s="276">
        <v>2625</v>
      </c>
      <c r="N16" s="282">
        <v>3800</v>
      </c>
      <c r="O16" s="276">
        <v>2275</v>
      </c>
      <c r="P16" s="282">
        <v>2500</v>
      </c>
      <c r="Q16" s="276">
        <v>1950</v>
      </c>
      <c r="R16" s="282">
        <v>2100</v>
      </c>
      <c r="S16" s="276">
        <v>2900</v>
      </c>
      <c r="T16" s="282">
        <v>3075</v>
      </c>
      <c r="U16" s="276">
        <v>3250</v>
      </c>
      <c r="V16" s="282">
        <v>3350</v>
      </c>
      <c r="W16" s="276"/>
      <c r="X16" s="282"/>
      <c r="Y16" s="731"/>
    </row>
    <row r="17" spans="2:26" ht="24.95" customHeight="1" x14ac:dyDescent="0.2">
      <c r="B17" s="191" t="s">
        <v>62</v>
      </c>
      <c r="C17" s="148">
        <v>2250</v>
      </c>
      <c r="D17" s="148">
        <v>3100</v>
      </c>
      <c r="E17" s="251">
        <v>3000</v>
      </c>
      <c r="F17" s="252">
        <v>3650</v>
      </c>
      <c r="G17" s="148">
        <v>3225</v>
      </c>
      <c r="H17" s="252">
        <v>3900</v>
      </c>
      <c r="I17" s="277">
        <v>2900</v>
      </c>
      <c r="J17" s="283">
        <v>3400</v>
      </c>
      <c r="K17" s="277">
        <v>4700</v>
      </c>
      <c r="L17" s="283">
        <v>5325</v>
      </c>
      <c r="M17" s="275">
        <v>2600</v>
      </c>
      <c r="N17" s="281">
        <v>3100</v>
      </c>
      <c r="O17" s="275">
        <v>2175</v>
      </c>
      <c r="P17" s="281">
        <v>2400</v>
      </c>
      <c r="Q17" s="275">
        <v>1975</v>
      </c>
      <c r="R17" s="281">
        <v>2075</v>
      </c>
      <c r="S17" s="275">
        <v>3000</v>
      </c>
      <c r="T17" s="281">
        <v>3150</v>
      </c>
      <c r="U17" s="275">
        <v>3275</v>
      </c>
      <c r="V17" s="281">
        <v>3375</v>
      </c>
      <c r="W17" s="275"/>
      <c r="X17" s="281"/>
      <c r="Y17" s="731"/>
    </row>
    <row r="18" spans="2:26" ht="24.95" customHeight="1" x14ac:dyDescent="0.2">
      <c r="B18" s="287" t="s">
        <v>63</v>
      </c>
      <c r="C18" s="112">
        <v>2600</v>
      </c>
      <c r="D18" s="112">
        <v>3400</v>
      </c>
      <c r="E18" s="249">
        <v>3300</v>
      </c>
      <c r="F18" s="250">
        <v>3650</v>
      </c>
      <c r="G18" s="112">
        <v>3250</v>
      </c>
      <c r="H18" s="250">
        <v>3600</v>
      </c>
      <c r="I18" s="278">
        <v>3100</v>
      </c>
      <c r="J18" s="284">
        <v>3500</v>
      </c>
      <c r="K18" s="278">
        <v>4950</v>
      </c>
      <c r="L18" s="284">
        <v>5300</v>
      </c>
      <c r="M18" s="276">
        <v>2400</v>
      </c>
      <c r="N18" s="282">
        <v>3000</v>
      </c>
      <c r="O18" s="276">
        <v>2250</v>
      </c>
      <c r="P18" s="282">
        <v>2400</v>
      </c>
      <c r="Q18" s="276">
        <v>2025</v>
      </c>
      <c r="R18" s="282">
        <v>2100</v>
      </c>
      <c r="S18" s="276">
        <v>3100</v>
      </c>
      <c r="T18" s="282">
        <v>3300</v>
      </c>
      <c r="U18" s="276">
        <v>3175</v>
      </c>
      <c r="V18" s="282">
        <v>3350</v>
      </c>
      <c r="W18" s="276"/>
      <c r="X18" s="282"/>
      <c r="Y18" s="731"/>
    </row>
    <row r="19" spans="2:26" ht="24.95" customHeight="1" x14ac:dyDescent="0.2">
      <c r="B19" s="191" t="s">
        <v>64</v>
      </c>
      <c r="C19" s="148">
        <v>3400</v>
      </c>
      <c r="D19" s="148">
        <v>3700</v>
      </c>
      <c r="E19" s="251">
        <v>3350</v>
      </c>
      <c r="F19" s="252">
        <v>3700</v>
      </c>
      <c r="G19" s="148">
        <v>3400</v>
      </c>
      <c r="H19" s="252">
        <v>3800</v>
      </c>
      <c r="I19" s="277">
        <v>3250</v>
      </c>
      <c r="J19" s="283">
        <v>3500</v>
      </c>
      <c r="K19" s="277">
        <v>4800</v>
      </c>
      <c r="L19" s="283">
        <v>5100</v>
      </c>
      <c r="M19" s="259">
        <v>2200</v>
      </c>
      <c r="N19" s="281">
        <v>2700</v>
      </c>
      <c r="O19" s="259">
        <v>1975</v>
      </c>
      <c r="P19" s="281">
        <v>2300</v>
      </c>
      <c r="Q19" s="275">
        <v>2075</v>
      </c>
      <c r="R19" s="281">
        <v>2200</v>
      </c>
      <c r="S19" s="275">
        <v>3100</v>
      </c>
      <c r="T19" s="281">
        <v>3350</v>
      </c>
      <c r="U19" s="275">
        <v>3200</v>
      </c>
      <c r="V19" s="281">
        <v>3350</v>
      </c>
      <c r="W19" s="259"/>
      <c r="X19" s="281"/>
      <c r="Y19" s="731"/>
    </row>
    <row r="20" spans="2:26" ht="24.95" customHeight="1" thickBot="1" x14ac:dyDescent="0.25">
      <c r="B20" s="288" t="s">
        <v>65</v>
      </c>
      <c r="C20" s="246">
        <v>3400</v>
      </c>
      <c r="D20" s="246">
        <v>3700</v>
      </c>
      <c r="E20" s="245">
        <v>3400</v>
      </c>
      <c r="F20" s="253">
        <v>3700</v>
      </c>
      <c r="G20" s="246">
        <v>3550</v>
      </c>
      <c r="H20" s="253">
        <v>3800</v>
      </c>
      <c r="I20" s="321">
        <v>3100</v>
      </c>
      <c r="J20" s="322">
        <v>3550</v>
      </c>
      <c r="K20" s="321">
        <v>4800</v>
      </c>
      <c r="L20" s="322">
        <v>5400</v>
      </c>
      <c r="M20" s="260">
        <v>2600</v>
      </c>
      <c r="N20" s="257">
        <v>2850</v>
      </c>
      <c r="O20" s="260">
        <v>1775</v>
      </c>
      <c r="P20" s="257">
        <v>2000</v>
      </c>
      <c r="Q20" s="260">
        <v>2050</v>
      </c>
      <c r="R20" s="257">
        <v>2150</v>
      </c>
      <c r="S20" s="260">
        <v>3100</v>
      </c>
      <c r="T20" s="257">
        <v>3300</v>
      </c>
      <c r="U20" s="260">
        <v>3175</v>
      </c>
      <c r="V20" s="257">
        <v>3350</v>
      </c>
      <c r="W20" s="260"/>
      <c r="X20" s="257"/>
      <c r="Y20" s="730"/>
    </row>
    <row r="21" spans="2:26" ht="24.95" customHeight="1" x14ac:dyDescent="0.2"/>
    <row r="22" spans="2:26" ht="3.75" customHeight="1" x14ac:dyDescent="0.2">
      <c r="C22" s="21"/>
      <c r="D22" s="21"/>
      <c r="E22" s="21"/>
      <c r="F22" s="21"/>
      <c r="G22" s="21"/>
      <c r="H22" s="21"/>
      <c r="I22" s="21"/>
      <c r="J22" s="21"/>
      <c r="K22" s="21"/>
      <c r="L22" s="21"/>
    </row>
    <row r="23" spans="2:26" ht="16.899999999999999" customHeight="1" x14ac:dyDescent="0.2">
      <c r="B23" s="13" t="s">
        <v>187</v>
      </c>
      <c r="C23" s="21"/>
      <c r="D23" s="21"/>
      <c r="E23" s="21"/>
      <c r="F23" s="21"/>
      <c r="G23" s="21"/>
      <c r="H23" s="21"/>
      <c r="I23" s="21"/>
      <c r="J23" s="21"/>
      <c r="K23" s="21"/>
      <c r="L23" s="21"/>
    </row>
    <row r="24" spans="2:26" x14ac:dyDescent="0.2">
      <c r="B24" s="21"/>
      <c r="C24" s="21"/>
      <c r="D24" s="21"/>
      <c r="E24" s="21"/>
      <c r="F24" s="21"/>
      <c r="G24" s="21"/>
      <c r="H24" s="21"/>
      <c r="I24" s="21"/>
      <c r="J24" s="21"/>
      <c r="K24" s="21"/>
      <c r="L24" s="21"/>
    </row>
    <row r="26" spans="2:26" ht="15.75" x14ac:dyDescent="0.25">
      <c r="B26" s="113" t="s">
        <v>260</v>
      </c>
      <c r="C26" s="21"/>
      <c r="D26" s="21"/>
      <c r="E26" s="21"/>
      <c r="F26" s="21"/>
      <c r="G26" s="21"/>
      <c r="Q26" s="55"/>
      <c r="R26" s="55"/>
      <c r="S26" s="55"/>
      <c r="T26" s="55"/>
      <c r="U26" s="55"/>
      <c r="Y26" s="733"/>
      <c r="Z26" s="55" t="s">
        <v>188</v>
      </c>
    </row>
    <row r="27" spans="2:26" ht="15.75" x14ac:dyDescent="0.25">
      <c r="B27" s="113" t="s">
        <v>569</v>
      </c>
      <c r="C27" s="21"/>
      <c r="D27" s="21"/>
      <c r="E27" s="21"/>
      <c r="F27" s="21"/>
      <c r="G27" s="21"/>
      <c r="H27" s="21"/>
      <c r="I27" s="21"/>
      <c r="J27" s="21"/>
      <c r="K27" s="21"/>
      <c r="L27" s="21"/>
    </row>
    <row r="28" spans="2:26" ht="15" x14ac:dyDescent="0.2">
      <c r="B28" s="361" t="s">
        <v>219</v>
      </c>
      <c r="C28" s="21"/>
      <c r="D28" s="21"/>
      <c r="E28" s="21"/>
      <c r="F28" s="21"/>
      <c r="G28" s="21"/>
      <c r="H28" s="21"/>
      <c r="I28" s="21"/>
      <c r="J28" s="21"/>
      <c r="K28" s="21"/>
      <c r="L28" s="21"/>
    </row>
    <row r="29" spans="2:26" ht="8.1" customHeight="1" x14ac:dyDescent="0.2">
      <c r="B29" s="21"/>
      <c r="C29" s="21"/>
      <c r="D29" s="21"/>
      <c r="E29" s="21"/>
      <c r="F29" s="21"/>
      <c r="G29" s="21"/>
      <c r="H29" s="21"/>
      <c r="I29" s="21"/>
      <c r="J29" s="21"/>
      <c r="K29" s="21"/>
      <c r="L29" s="21"/>
    </row>
    <row r="30" spans="2:26" ht="24.95" customHeight="1" x14ac:dyDescent="0.2">
      <c r="B30" s="1053" t="s">
        <v>6</v>
      </c>
      <c r="C30" s="1052">
        <v>2009</v>
      </c>
      <c r="D30" s="1052"/>
      <c r="E30" s="1052">
        <v>2010</v>
      </c>
      <c r="F30" s="1050"/>
      <c r="G30" s="1052">
        <v>2011</v>
      </c>
      <c r="H30" s="1050"/>
      <c r="I30" s="1052">
        <v>2012</v>
      </c>
      <c r="J30" s="1050"/>
      <c r="K30" s="1052">
        <v>2013</v>
      </c>
      <c r="L30" s="1050"/>
      <c r="M30" s="1052">
        <v>2014</v>
      </c>
      <c r="N30" s="1050"/>
      <c r="O30" s="1052">
        <v>2015</v>
      </c>
      <c r="P30" s="1050"/>
      <c r="Q30" s="1052">
        <v>2016</v>
      </c>
      <c r="R30" s="1050"/>
      <c r="S30" s="1052">
        <v>2017</v>
      </c>
      <c r="T30" s="1050"/>
      <c r="U30" s="1052">
        <v>2018</v>
      </c>
      <c r="V30" s="1050"/>
      <c r="W30" s="1052">
        <v>2019</v>
      </c>
      <c r="X30" s="1050"/>
    </row>
    <row r="31" spans="2:26" ht="24.95" customHeight="1" x14ac:dyDescent="0.2">
      <c r="B31" s="1054"/>
      <c r="C31" s="171" t="s">
        <v>148</v>
      </c>
      <c r="D31" s="171" t="s">
        <v>149</v>
      </c>
      <c r="E31" s="171" t="s">
        <v>148</v>
      </c>
      <c r="F31" s="172" t="s">
        <v>149</v>
      </c>
      <c r="G31" s="171" t="s">
        <v>148</v>
      </c>
      <c r="H31" s="172" t="s">
        <v>149</v>
      </c>
      <c r="I31" s="171" t="s">
        <v>148</v>
      </c>
      <c r="J31" s="172" t="s">
        <v>149</v>
      </c>
      <c r="K31" s="171" t="s">
        <v>148</v>
      </c>
      <c r="L31" s="172" t="s">
        <v>149</v>
      </c>
      <c r="M31" s="171" t="s">
        <v>148</v>
      </c>
      <c r="N31" s="172" t="s">
        <v>149</v>
      </c>
      <c r="O31" s="171" t="s">
        <v>148</v>
      </c>
      <c r="P31" s="172" t="s">
        <v>149</v>
      </c>
      <c r="Q31" s="171" t="s">
        <v>148</v>
      </c>
      <c r="R31" s="172" t="s">
        <v>149</v>
      </c>
      <c r="S31" s="171" t="s">
        <v>148</v>
      </c>
      <c r="T31" s="172" t="s">
        <v>149</v>
      </c>
      <c r="U31" s="171" t="s">
        <v>148</v>
      </c>
      <c r="V31" s="172" t="s">
        <v>149</v>
      </c>
      <c r="W31" s="171" t="s">
        <v>148</v>
      </c>
      <c r="X31" s="172" t="s">
        <v>149</v>
      </c>
    </row>
    <row r="32" spans="2:26" ht="13.5" thickBot="1" x14ac:dyDescent="0.25">
      <c r="B32" s="261"/>
      <c r="C32" s="3"/>
      <c r="D32" s="3"/>
      <c r="E32" s="3"/>
      <c r="F32" s="3"/>
      <c r="G32" s="3"/>
      <c r="H32" s="3"/>
      <c r="O32" s="27"/>
      <c r="P32" s="27"/>
      <c r="Q32" s="27"/>
      <c r="R32" s="27"/>
      <c r="S32" s="27"/>
      <c r="T32" s="27"/>
      <c r="U32" s="27"/>
      <c r="W32" s="27"/>
    </row>
    <row r="33" spans="1:24" ht="24.95" customHeight="1" x14ac:dyDescent="0.2">
      <c r="A33" s="285"/>
      <c r="B33" s="147" t="s">
        <v>0</v>
      </c>
      <c r="C33" s="400">
        <v>1600</v>
      </c>
      <c r="D33" s="401">
        <v>1950</v>
      </c>
      <c r="E33" s="399">
        <v>2800</v>
      </c>
      <c r="F33" s="399">
        <v>3400</v>
      </c>
      <c r="G33" s="400">
        <v>3200</v>
      </c>
      <c r="H33" s="401">
        <v>3650</v>
      </c>
      <c r="I33" s="423">
        <v>3250</v>
      </c>
      <c r="J33" s="424">
        <v>3700</v>
      </c>
      <c r="K33" s="423">
        <v>3250</v>
      </c>
      <c r="L33" s="424">
        <v>3700</v>
      </c>
      <c r="M33" s="423">
        <v>4450</v>
      </c>
      <c r="N33" s="424">
        <v>5300</v>
      </c>
      <c r="O33" s="423">
        <v>2300</v>
      </c>
      <c r="P33" s="424">
        <v>2700</v>
      </c>
      <c r="Q33" s="279">
        <v>1725</v>
      </c>
      <c r="R33" s="280">
        <v>2050</v>
      </c>
      <c r="S33" s="279">
        <v>2350</v>
      </c>
      <c r="T33" s="280">
        <v>2450</v>
      </c>
      <c r="U33" s="279">
        <v>1775</v>
      </c>
      <c r="V33" s="280">
        <v>1850</v>
      </c>
      <c r="W33" s="279">
        <v>2212.5</v>
      </c>
      <c r="X33" s="280">
        <v>2525</v>
      </c>
    </row>
    <row r="34" spans="1:24" ht="24.95" customHeight="1" x14ac:dyDescent="0.2">
      <c r="A34" s="285"/>
      <c r="B34" s="104" t="s">
        <v>1</v>
      </c>
      <c r="C34" s="404">
        <v>1600</v>
      </c>
      <c r="D34" s="405">
        <v>1900</v>
      </c>
      <c r="E34" s="375">
        <v>2500</v>
      </c>
      <c r="F34" s="375">
        <v>3000</v>
      </c>
      <c r="G34" s="404">
        <v>3500</v>
      </c>
      <c r="H34" s="405">
        <v>4200</v>
      </c>
      <c r="I34" s="406">
        <v>3200</v>
      </c>
      <c r="J34" s="407">
        <v>3500</v>
      </c>
      <c r="K34" s="406">
        <v>3250</v>
      </c>
      <c r="L34" s="407">
        <v>3800</v>
      </c>
      <c r="M34" s="406">
        <v>4700</v>
      </c>
      <c r="N34" s="407">
        <v>5300</v>
      </c>
      <c r="O34" s="406">
        <v>2500</v>
      </c>
      <c r="P34" s="407">
        <v>2900</v>
      </c>
      <c r="Q34" s="258">
        <v>1725</v>
      </c>
      <c r="R34" s="255">
        <v>1900</v>
      </c>
      <c r="S34" s="258">
        <v>2350</v>
      </c>
      <c r="T34" s="255">
        <v>2450</v>
      </c>
      <c r="U34" s="258">
        <v>1775</v>
      </c>
      <c r="V34" s="255">
        <v>1850</v>
      </c>
      <c r="W34" s="258">
        <v>2425</v>
      </c>
      <c r="X34" s="255">
        <v>2675</v>
      </c>
    </row>
    <row r="35" spans="1:24" ht="24.95" customHeight="1" x14ac:dyDescent="0.2">
      <c r="A35" s="285"/>
      <c r="B35" s="147" t="s">
        <v>2</v>
      </c>
      <c r="C35" s="409">
        <v>1600</v>
      </c>
      <c r="D35" s="410">
        <v>2050</v>
      </c>
      <c r="E35" s="408">
        <v>2500</v>
      </c>
      <c r="F35" s="408">
        <v>3150</v>
      </c>
      <c r="G35" s="409">
        <v>3600</v>
      </c>
      <c r="H35" s="410">
        <v>4300</v>
      </c>
      <c r="I35" s="411">
        <v>3000</v>
      </c>
      <c r="J35" s="412">
        <v>3400</v>
      </c>
      <c r="K35" s="411">
        <v>3400</v>
      </c>
      <c r="L35" s="412">
        <v>4375</v>
      </c>
      <c r="M35" s="411">
        <v>4600</v>
      </c>
      <c r="N35" s="412">
        <v>5250</v>
      </c>
      <c r="O35" s="411">
        <v>2750</v>
      </c>
      <c r="P35" s="412">
        <v>3050</v>
      </c>
      <c r="Q35" s="259">
        <v>1725</v>
      </c>
      <c r="R35" s="256">
        <v>1900</v>
      </c>
      <c r="S35" s="259">
        <v>2350</v>
      </c>
      <c r="T35" s="256">
        <v>2450</v>
      </c>
      <c r="U35" s="259">
        <v>1875</v>
      </c>
      <c r="V35" s="256">
        <v>2350</v>
      </c>
      <c r="W35" s="259">
        <v>2475</v>
      </c>
      <c r="X35" s="256">
        <v>2716.6666666666665</v>
      </c>
    </row>
    <row r="36" spans="1:24" ht="24.95" customHeight="1" x14ac:dyDescent="0.2">
      <c r="A36" s="285"/>
      <c r="B36" s="105" t="s">
        <v>3</v>
      </c>
      <c r="C36" s="413">
        <v>1800</v>
      </c>
      <c r="D36" s="414">
        <v>2200</v>
      </c>
      <c r="E36" s="379">
        <v>2700</v>
      </c>
      <c r="F36" s="379">
        <v>3800</v>
      </c>
      <c r="G36" s="413">
        <v>3400</v>
      </c>
      <c r="H36" s="414">
        <v>4000</v>
      </c>
      <c r="I36" s="415">
        <v>2800</v>
      </c>
      <c r="J36" s="416">
        <v>3300</v>
      </c>
      <c r="K36" s="415">
        <v>4800</v>
      </c>
      <c r="L36" s="416">
        <v>6325</v>
      </c>
      <c r="M36" s="415">
        <v>3900</v>
      </c>
      <c r="N36" s="416">
        <v>4700</v>
      </c>
      <c r="O36" s="415">
        <v>2600</v>
      </c>
      <c r="P36" s="416">
        <v>3175</v>
      </c>
      <c r="Q36" s="299">
        <v>1725</v>
      </c>
      <c r="R36" s="300">
        <v>1900</v>
      </c>
      <c r="S36" s="299">
        <v>2400</v>
      </c>
      <c r="T36" s="300">
        <v>2550</v>
      </c>
      <c r="U36" s="258">
        <v>1750</v>
      </c>
      <c r="V36" s="300">
        <v>1975</v>
      </c>
      <c r="W36" s="299">
        <v>2450</v>
      </c>
      <c r="X36" s="300">
        <v>2650</v>
      </c>
    </row>
    <row r="37" spans="1:24" ht="24.95" customHeight="1" x14ac:dyDescent="0.2">
      <c r="A37" s="285"/>
      <c r="B37" s="147" t="s">
        <v>4</v>
      </c>
      <c r="C37" s="409">
        <v>1900</v>
      </c>
      <c r="D37" s="410">
        <v>2100</v>
      </c>
      <c r="E37" s="408">
        <v>3000</v>
      </c>
      <c r="F37" s="408">
        <v>3800</v>
      </c>
      <c r="G37" s="409">
        <v>3600</v>
      </c>
      <c r="H37" s="410">
        <v>4075</v>
      </c>
      <c r="I37" s="411">
        <v>2550</v>
      </c>
      <c r="J37" s="412">
        <v>3000</v>
      </c>
      <c r="K37" s="411">
        <v>4200</v>
      </c>
      <c r="L37" s="412">
        <v>5350</v>
      </c>
      <c r="M37" s="411">
        <v>3575</v>
      </c>
      <c r="N37" s="412">
        <v>4400</v>
      </c>
      <c r="O37" s="411">
        <v>2250</v>
      </c>
      <c r="P37" s="412">
        <v>2600</v>
      </c>
      <c r="Q37" s="275">
        <v>1700</v>
      </c>
      <c r="R37" s="281">
        <v>1825</v>
      </c>
      <c r="S37" s="275">
        <v>2450</v>
      </c>
      <c r="T37" s="281">
        <v>2650</v>
      </c>
      <c r="U37" s="275">
        <v>1750</v>
      </c>
      <c r="V37" s="281">
        <v>1975</v>
      </c>
      <c r="W37" s="259">
        <v>2537.5</v>
      </c>
      <c r="X37" s="281">
        <v>2587.5</v>
      </c>
    </row>
    <row r="38" spans="1:24" ht="24.95" customHeight="1" x14ac:dyDescent="0.2">
      <c r="A38" s="285"/>
      <c r="B38" s="104" t="s">
        <v>5</v>
      </c>
      <c r="C38" s="404">
        <v>1900</v>
      </c>
      <c r="D38" s="405">
        <v>2150</v>
      </c>
      <c r="E38" s="375">
        <v>2900</v>
      </c>
      <c r="F38" s="375">
        <v>3500</v>
      </c>
      <c r="G38" s="404">
        <v>3650</v>
      </c>
      <c r="H38" s="405">
        <v>4550</v>
      </c>
      <c r="I38" s="406">
        <v>2600</v>
      </c>
      <c r="J38" s="407">
        <v>3200</v>
      </c>
      <c r="K38" s="406">
        <v>4000</v>
      </c>
      <c r="L38" s="407">
        <v>4750</v>
      </c>
      <c r="M38" s="406">
        <v>3575</v>
      </c>
      <c r="N38" s="407">
        <v>4100</v>
      </c>
      <c r="O38" s="406">
        <v>2200</v>
      </c>
      <c r="P38" s="407">
        <v>2500</v>
      </c>
      <c r="Q38" s="276">
        <v>1675</v>
      </c>
      <c r="R38" s="282">
        <v>1800</v>
      </c>
      <c r="S38" s="276">
        <v>2075</v>
      </c>
      <c r="T38" s="282">
        <v>2300</v>
      </c>
      <c r="U38" s="276">
        <v>1900</v>
      </c>
      <c r="V38" s="282">
        <v>1975</v>
      </c>
      <c r="W38" s="299">
        <v>2350</v>
      </c>
      <c r="X38" s="282">
        <v>2437.5</v>
      </c>
    </row>
    <row r="39" spans="1:24" ht="24.95" customHeight="1" x14ac:dyDescent="0.2">
      <c r="A39" s="285"/>
      <c r="B39" s="147" t="s">
        <v>60</v>
      </c>
      <c r="C39" s="409">
        <v>1850</v>
      </c>
      <c r="D39" s="410">
        <v>2150</v>
      </c>
      <c r="E39" s="408">
        <v>2950</v>
      </c>
      <c r="F39" s="408">
        <v>3300</v>
      </c>
      <c r="G39" s="409">
        <v>3612</v>
      </c>
      <c r="H39" s="410">
        <v>4100</v>
      </c>
      <c r="I39" s="411">
        <v>2550</v>
      </c>
      <c r="J39" s="412">
        <v>3200</v>
      </c>
      <c r="K39" s="411">
        <v>4200</v>
      </c>
      <c r="L39" s="412">
        <v>4900</v>
      </c>
      <c r="M39" s="411">
        <v>3425</v>
      </c>
      <c r="N39" s="412">
        <v>4100</v>
      </c>
      <c r="O39" s="411">
        <v>2300</v>
      </c>
      <c r="P39" s="412">
        <v>2600</v>
      </c>
      <c r="Q39" s="275">
        <v>1675</v>
      </c>
      <c r="R39" s="281">
        <v>1800</v>
      </c>
      <c r="S39" s="275">
        <v>1950</v>
      </c>
      <c r="T39" s="281">
        <v>2025</v>
      </c>
      <c r="U39" s="275">
        <v>1875</v>
      </c>
      <c r="V39" s="281">
        <v>1950</v>
      </c>
      <c r="W39" s="275"/>
      <c r="X39" s="281"/>
    </row>
    <row r="40" spans="1:24" ht="24.95" customHeight="1" x14ac:dyDescent="0.2">
      <c r="A40" s="285"/>
      <c r="B40" s="104" t="s">
        <v>61</v>
      </c>
      <c r="C40" s="404">
        <v>1900</v>
      </c>
      <c r="D40" s="405">
        <v>2200</v>
      </c>
      <c r="E40" s="375">
        <v>2725</v>
      </c>
      <c r="F40" s="375">
        <v>3200</v>
      </c>
      <c r="G40" s="404">
        <v>3300</v>
      </c>
      <c r="H40" s="405">
        <v>3900</v>
      </c>
      <c r="I40" s="406">
        <v>2600</v>
      </c>
      <c r="J40" s="407">
        <v>3450</v>
      </c>
      <c r="K40" s="406">
        <v>4200</v>
      </c>
      <c r="L40" s="407">
        <v>5000</v>
      </c>
      <c r="M40" s="406">
        <v>2775</v>
      </c>
      <c r="N40" s="407">
        <v>4000</v>
      </c>
      <c r="O40" s="406">
        <v>1950</v>
      </c>
      <c r="P40" s="407">
        <v>2200</v>
      </c>
      <c r="Q40" s="276">
        <v>1675</v>
      </c>
      <c r="R40" s="282">
        <v>1775</v>
      </c>
      <c r="S40" s="276">
        <v>1900</v>
      </c>
      <c r="T40" s="282">
        <v>1925</v>
      </c>
      <c r="U40" s="276">
        <v>1900</v>
      </c>
      <c r="V40" s="282">
        <v>2000</v>
      </c>
      <c r="W40" s="276"/>
      <c r="X40" s="282"/>
    </row>
    <row r="41" spans="1:24" ht="24.95" customHeight="1" x14ac:dyDescent="0.2">
      <c r="A41" s="285"/>
      <c r="B41" s="147" t="s">
        <v>62</v>
      </c>
      <c r="C41" s="409">
        <v>2150</v>
      </c>
      <c r="D41" s="410">
        <v>2800</v>
      </c>
      <c r="E41" s="408">
        <v>2850</v>
      </c>
      <c r="F41" s="408">
        <v>3350</v>
      </c>
      <c r="G41" s="409">
        <v>3175</v>
      </c>
      <c r="H41" s="410">
        <v>3800</v>
      </c>
      <c r="I41" s="411">
        <v>3050</v>
      </c>
      <c r="J41" s="412">
        <v>3600</v>
      </c>
      <c r="K41" s="411">
        <v>4350</v>
      </c>
      <c r="L41" s="412">
        <v>4900</v>
      </c>
      <c r="M41" s="411">
        <v>2425</v>
      </c>
      <c r="N41" s="412">
        <v>3200</v>
      </c>
      <c r="O41" s="411">
        <v>1900</v>
      </c>
      <c r="P41" s="412">
        <v>2200</v>
      </c>
      <c r="Q41" s="275">
        <v>1700</v>
      </c>
      <c r="R41" s="281">
        <v>1800</v>
      </c>
      <c r="S41" s="275">
        <v>2000</v>
      </c>
      <c r="T41" s="281">
        <v>2050</v>
      </c>
      <c r="U41" s="275">
        <v>1975</v>
      </c>
      <c r="V41" s="281">
        <v>2100</v>
      </c>
      <c r="W41" s="275"/>
      <c r="X41" s="281"/>
    </row>
    <row r="42" spans="1:24" ht="24.95" customHeight="1" x14ac:dyDescent="0.2">
      <c r="A42" s="285"/>
      <c r="B42" s="104" t="s">
        <v>63</v>
      </c>
      <c r="C42" s="404">
        <v>2400</v>
      </c>
      <c r="D42" s="405">
        <v>3200</v>
      </c>
      <c r="E42" s="375">
        <v>3000</v>
      </c>
      <c r="F42" s="375">
        <v>3200</v>
      </c>
      <c r="G42" s="404">
        <v>3175</v>
      </c>
      <c r="H42" s="405">
        <v>3500</v>
      </c>
      <c r="I42" s="406">
        <v>3200</v>
      </c>
      <c r="J42" s="407">
        <v>3600</v>
      </c>
      <c r="K42" s="406">
        <v>4350</v>
      </c>
      <c r="L42" s="407">
        <v>4675</v>
      </c>
      <c r="M42" s="406">
        <v>2375</v>
      </c>
      <c r="N42" s="407">
        <v>2950</v>
      </c>
      <c r="O42" s="406">
        <v>1900</v>
      </c>
      <c r="P42" s="407">
        <v>2200</v>
      </c>
      <c r="Q42" s="276">
        <v>1675</v>
      </c>
      <c r="R42" s="282">
        <v>1750</v>
      </c>
      <c r="S42" s="276">
        <v>1975</v>
      </c>
      <c r="T42" s="282">
        <v>2025</v>
      </c>
      <c r="U42" s="276">
        <v>2025</v>
      </c>
      <c r="V42" s="282">
        <v>2150</v>
      </c>
      <c r="W42" s="276"/>
      <c r="X42" s="282"/>
    </row>
    <row r="43" spans="1:24" ht="24.95" customHeight="1" x14ac:dyDescent="0.2">
      <c r="A43" s="285"/>
      <c r="B43" s="147" t="s">
        <v>64</v>
      </c>
      <c r="C43" s="409">
        <v>3100</v>
      </c>
      <c r="D43" s="410">
        <v>3600</v>
      </c>
      <c r="E43" s="408">
        <v>2900</v>
      </c>
      <c r="F43" s="408">
        <v>3200</v>
      </c>
      <c r="G43" s="409">
        <v>3200</v>
      </c>
      <c r="H43" s="410">
        <v>3700</v>
      </c>
      <c r="I43" s="411">
        <v>3200</v>
      </c>
      <c r="J43" s="412">
        <v>3550</v>
      </c>
      <c r="K43" s="411">
        <v>4350</v>
      </c>
      <c r="L43" s="412">
        <v>4850</v>
      </c>
      <c r="M43" s="411">
        <v>2200</v>
      </c>
      <c r="N43" s="412">
        <v>2600</v>
      </c>
      <c r="O43" s="411">
        <v>1775</v>
      </c>
      <c r="P43" s="412">
        <v>2100</v>
      </c>
      <c r="Q43" s="275">
        <v>1650</v>
      </c>
      <c r="R43" s="281">
        <v>1750</v>
      </c>
      <c r="S43" s="275">
        <v>1975</v>
      </c>
      <c r="T43" s="281">
        <v>2000</v>
      </c>
      <c r="U43" s="275">
        <v>2025</v>
      </c>
      <c r="V43" s="281">
        <v>2300</v>
      </c>
      <c r="W43" s="259"/>
      <c r="X43" s="281"/>
    </row>
    <row r="44" spans="1:24" ht="24.95" customHeight="1" thickBot="1" x14ac:dyDescent="0.25">
      <c r="A44" s="285"/>
      <c r="B44" s="244" t="s">
        <v>65</v>
      </c>
      <c r="C44" s="418">
        <v>3100</v>
      </c>
      <c r="D44" s="419">
        <v>3600</v>
      </c>
      <c r="E44" s="417">
        <v>2900</v>
      </c>
      <c r="F44" s="422">
        <v>3200</v>
      </c>
      <c r="G44" s="418">
        <v>3200</v>
      </c>
      <c r="H44" s="419">
        <v>3700</v>
      </c>
      <c r="I44" s="420">
        <v>3250</v>
      </c>
      <c r="J44" s="421">
        <v>3550</v>
      </c>
      <c r="K44" s="420">
        <v>4400</v>
      </c>
      <c r="L44" s="421">
        <v>5100</v>
      </c>
      <c r="M44" s="420">
        <v>2225</v>
      </c>
      <c r="N44" s="421">
        <v>2600</v>
      </c>
      <c r="O44" s="420">
        <v>1600</v>
      </c>
      <c r="P44" s="421">
        <v>1850</v>
      </c>
      <c r="Q44" s="708">
        <v>1825</v>
      </c>
      <c r="R44" s="709">
        <v>1875</v>
      </c>
      <c r="S44" s="708">
        <v>2000</v>
      </c>
      <c r="T44" s="709">
        <v>2150</v>
      </c>
      <c r="U44" s="708">
        <v>1900</v>
      </c>
      <c r="V44" s="709">
        <v>2225</v>
      </c>
      <c r="W44" s="260"/>
      <c r="X44" s="257"/>
    </row>
    <row r="45" spans="1:24" ht="6" customHeight="1" x14ac:dyDescent="0.2"/>
    <row r="46" spans="1:24" x14ac:dyDescent="0.2">
      <c r="B46" s="13" t="s">
        <v>187</v>
      </c>
    </row>
  </sheetData>
  <customSheetViews>
    <customSheetView guid="{C6DB9338-125F-4216-B781-9736B7EB9E61}" showPageBreaks="1" showGridLines="0" printArea="1">
      <selection activeCell="D54" sqref="D54"/>
      <pageMargins left="0.15748031496062992" right="0.15748031496062992" top="0.39370078740157483" bottom="0.98425196850393704" header="0" footer="0"/>
      <printOptions horizontalCentered="1"/>
      <pageSetup scale="95" orientation="portrait" r:id="rId1"/>
      <headerFooter alignWithMargins="0">
        <oddFooter>&amp;A</oddFooter>
      </headerFooter>
    </customSheetView>
  </customSheetViews>
  <mergeCells count="24">
    <mergeCell ref="W6:X6"/>
    <mergeCell ref="W30:X30"/>
    <mergeCell ref="B30:B31"/>
    <mergeCell ref="C30:D30"/>
    <mergeCell ref="E30:F30"/>
    <mergeCell ref="B6:B7"/>
    <mergeCell ref="C6:D6"/>
    <mergeCell ref="E6:F6"/>
    <mergeCell ref="U6:V6"/>
    <mergeCell ref="U30:V30"/>
    <mergeCell ref="S6:T6"/>
    <mergeCell ref="S30:T30"/>
    <mergeCell ref="G30:H30"/>
    <mergeCell ref="G6:H6"/>
    <mergeCell ref="I6:J6"/>
    <mergeCell ref="I30:J30"/>
    <mergeCell ref="K6:L6"/>
    <mergeCell ref="K30:L30"/>
    <mergeCell ref="Q6:R6"/>
    <mergeCell ref="Q30:R30"/>
    <mergeCell ref="O6:P6"/>
    <mergeCell ref="O30:P30"/>
    <mergeCell ref="M6:N6"/>
    <mergeCell ref="M30:N30"/>
  </mergeCells>
  <hyperlinks>
    <hyperlink ref="Z2" location="contenido!A75" display="Volver al índice"/>
    <hyperlink ref="Z26" location="contenido!A75" display="Volver al índice"/>
  </hyperlinks>
  <printOptions horizontalCentered="1" verticalCentered="1"/>
  <pageMargins left="0.39370078740157483" right="0.39370078740157483" top="0.39370078740157483" bottom="0.39370078740157483" header="0" footer="0.19685039370078741"/>
  <pageSetup scale="46"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0000FF"/>
  </sheetPr>
  <dimension ref="B2:V46"/>
  <sheetViews>
    <sheetView showGridLines="0" view="pageBreakPreview" zoomScale="70" zoomScaleNormal="100" zoomScaleSheetLayoutView="70" workbookViewId="0"/>
  </sheetViews>
  <sheetFormatPr baseColWidth="10" defaultColWidth="11.42578125" defaultRowHeight="12.75" x14ac:dyDescent="0.2"/>
  <cols>
    <col min="1" max="1" width="1.7109375" style="7" customWidth="1"/>
    <col min="2" max="2" width="19.7109375" style="7" customWidth="1"/>
    <col min="3" max="5" width="16.7109375" style="7" customWidth="1"/>
    <col min="6" max="8" width="18.42578125" style="7" customWidth="1"/>
    <col min="9" max="9" width="18.7109375" style="118" customWidth="1"/>
    <col min="10" max="10" width="18.42578125" style="7" customWidth="1"/>
    <col min="11" max="11" width="2.28515625" style="118" customWidth="1"/>
    <col min="12" max="12" width="19.7109375" style="7" customWidth="1"/>
    <col min="13" max="20" width="18.42578125" style="7" customWidth="1"/>
    <col min="21" max="21" width="3.140625" style="7" customWidth="1"/>
    <col min="22" max="16384" width="11.42578125" style="7"/>
  </cols>
  <sheetData>
    <row r="2" spans="2:22" ht="15.75" x14ac:dyDescent="0.25">
      <c r="B2" s="123" t="s">
        <v>477</v>
      </c>
      <c r="C2" s="124"/>
      <c r="G2" s="122" t="s">
        <v>206</v>
      </c>
      <c r="H2" s="122"/>
      <c r="L2" s="123" t="s">
        <v>477</v>
      </c>
      <c r="Q2" s="122"/>
      <c r="R2" s="474"/>
      <c r="S2" s="122" t="s">
        <v>207</v>
      </c>
      <c r="T2" s="474"/>
      <c r="V2" s="474" t="s">
        <v>188</v>
      </c>
    </row>
    <row r="3" spans="2:22" ht="15" x14ac:dyDescent="0.2">
      <c r="B3" s="496" t="s">
        <v>222</v>
      </c>
      <c r="C3" s="657"/>
      <c r="D3" s="657"/>
      <c r="E3" s="657"/>
      <c r="F3" s="657"/>
      <c r="G3" s="657"/>
      <c r="H3" s="657"/>
      <c r="I3" s="657"/>
      <c r="J3" s="657"/>
      <c r="L3" s="496" t="s">
        <v>222</v>
      </c>
      <c r="M3" s="657"/>
      <c r="N3" s="657"/>
      <c r="O3" s="657"/>
      <c r="P3" s="657"/>
      <c r="R3" s="36"/>
      <c r="S3" s="36"/>
      <c r="T3" s="36"/>
    </row>
    <row r="4" spans="2:22" ht="12" customHeight="1" x14ac:dyDescent="0.2">
      <c r="C4" s="539"/>
      <c r="D4" s="539"/>
      <c r="E4" s="539"/>
      <c r="F4" s="539"/>
      <c r="G4" s="539"/>
      <c r="H4" s="539"/>
      <c r="I4" s="539"/>
      <c r="J4" s="539"/>
      <c r="M4" s="539"/>
      <c r="N4" s="539"/>
      <c r="O4" s="539"/>
      <c r="P4" s="539"/>
    </row>
    <row r="5" spans="2:22" ht="30" customHeight="1" x14ac:dyDescent="0.2">
      <c r="B5" s="477" t="s">
        <v>305</v>
      </c>
      <c r="C5" s="525">
        <v>2003</v>
      </c>
      <c r="D5" s="525">
        <v>2004</v>
      </c>
      <c r="E5" s="525">
        <v>2005</v>
      </c>
      <c r="F5" s="525">
        <v>2006</v>
      </c>
      <c r="G5" s="525">
        <v>2007</v>
      </c>
      <c r="H5" s="525">
        <v>2008</v>
      </c>
      <c r="I5" s="525">
        <v>2009</v>
      </c>
      <c r="J5" s="525">
        <v>2010</v>
      </c>
      <c r="K5" s="498"/>
      <c r="L5" s="477" t="s">
        <v>305</v>
      </c>
      <c r="M5" s="525">
        <v>2011</v>
      </c>
      <c r="N5" s="525">
        <v>2012</v>
      </c>
      <c r="O5" s="526">
        <v>2013</v>
      </c>
      <c r="P5" s="526">
        <v>2014</v>
      </c>
      <c r="Q5" s="526">
        <v>2015</v>
      </c>
      <c r="R5" s="526">
        <v>2016</v>
      </c>
      <c r="S5" s="526">
        <v>2017</v>
      </c>
      <c r="T5" s="526">
        <v>2018</v>
      </c>
    </row>
    <row r="6" spans="2:22" ht="19.5" customHeight="1" thickBot="1" x14ac:dyDescent="0.25">
      <c r="B6" s="527" t="s">
        <v>159</v>
      </c>
      <c r="C6" s="336">
        <v>9784355</v>
      </c>
      <c r="D6" s="336">
        <v>9864302</v>
      </c>
      <c r="E6" s="336">
        <v>9868304</v>
      </c>
      <c r="F6" s="336">
        <v>10088552</v>
      </c>
      <c r="G6" s="336">
        <v>10345982</v>
      </c>
      <c r="H6" s="336">
        <v>10589481</v>
      </c>
      <c r="I6" s="336">
        <v>10549043</v>
      </c>
      <c r="J6" s="336">
        <v>10676695</v>
      </c>
      <c r="K6" s="337"/>
      <c r="L6" s="527" t="s">
        <v>159</v>
      </c>
      <c r="M6" s="336">
        <v>10724288</v>
      </c>
      <c r="N6" s="336">
        <v>10880870</v>
      </c>
      <c r="O6" s="336">
        <v>10965631.925000001</v>
      </c>
      <c r="P6" s="336">
        <v>11129621.787</v>
      </c>
      <c r="Q6" s="336">
        <v>11394663.153000001</v>
      </c>
      <c r="R6" s="336">
        <v>11608399.594000001</v>
      </c>
      <c r="S6" s="760">
        <v>11767555.790000001</v>
      </c>
      <c r="T6" s="760">
        <v>12005693.236999998</v>
      </c>
    </row>
    <row r="7" spans="2:22" ht="15" customHeight="1" x14ac:dyDescent="0.2">
      <c r="B7" s="528" t="s">
        <v>19</v>
      </c>
      <c r="C7" s="529">
        <v>394987</v>
      </c>
      <c r="D7" s="529">
        <v>402541</v>
      </c>
      <c r="E7" s="529">
        <v>391470</v>
      </c>
      <c r="F7" s="529">
        <v>383658</v>
      </c>
      <c r="G7" s="529">
        <v>375401</v>
      </c>
      <c r="H7" s="529">
        <v>369872</v>
      </c>
      <c r="I7" s="529">
        <v>367171</v>
      </c>
      <c r="J7" s="529">
        <v>369252.74800000002</v>
      </c>
      <c r="K7" s="530"/>
      <c r="L7" s="528" t="s">
        <v>19</v>
      </c>
      <c r="M7" s="529">
        <v>372251.67300000001</v>
      </c>
      <c r="N7" s="529">
        <v>367599</v>
      </c>
      <c r="O7" s="529">
        <v>374460.07500000001</v>
      </c>
      <c r="P7" s="529">
        <v>384293.44199999998</v>
      </c>
      <c r="Q7" s="529">
        <v>394956.07699999999</v>
      </c>
      <c r="R7" s="529">
        <v>406873.62800000003</v>
      </c>
      <c r="S7" s="529">
        <v>432040.973</v>
      </c>
      <c r="T7" s="529">
        <v>422881.00099999999</v>
      </c>
    </row>
    <row r="8" spans="2:22" ht="15" customHeight="1" x14ac:dyDescent="0.2">
      <c r="B8" s="83" t="s">
        <v>20</v>
      </c>
      <c r="C8" s="84">
        <v>200861</v>
      </c>
      <c r="D8" s="84">
        <v>210167</v>
      </c>
      <c r="E8" s="84">
        <v>188548</v>
      </c>
      <c r="F8" s="84">
        <v>166868</v>
      </c>
      <c r="G8" s="84">
        <v>207915</v>
      </c>
      <c r="H8" s="84">
        <v>193422</v>
      </c>
      <c r="I8" s="84">
        <v>179795</v>
      </c>
      <c r="J8" s="84">
        <v>174027.32</v>
      </c>
      <c r="K8" s="136"/>
      <c r="L8" s="83" t="s">
        <v>20</v>
      </c>
      <c r="M8" s="84">
        <v>181190.02299999999</v>
      </c>
      <c r="N8" s="84">
        <v>159231</v>
      </c>
      <c r="O8" s="84">
        <v>157817</v>
      </c>
      <c r="P8" s="84">
        <v>168817.43100000001</v>
      </c>
      <c r="Q8" s="84">
        <v>169556.67800000001</v>
      </c>
      <c r="R8" s="84">
        <v>168995.28200000001</v>
      </c>
      <c r="S8" s="84">
        <v>175074.96900000001</v>
      </c>
      <c r="T8" s="84">
        <v>186138.99900000001</v>
      </c>
    </row>
    <row r="9" spans="2:22" ht="15" customHeight="1" x14ac:dyDescent="0.2">
      <c r="B9" s="192" t="s">
        <v>21</v>
      </c>
      <c r="C9" s="491">
        <v>39651</v>
      </c>
      <c r="D9" s="491">
        <v>42982</v>
      </c>
      <c r="E9" s="491">
        <v>42551</v>
      </c>
      <c r="F9" s="491">
        <v>44634</v>
      </c>
      <c r="G9" s="491">
        <v>43150</v>
      </c>
      <c r="H9" s="491">
        <v>46636</v>
      </c>
      <c r="I9" s="491">
        <v>46104</v>
      </c>
      <c r="J9" s="491">
        <v>44322.94</v>
      </c>
      <c r="K9" s="530"/>
      <c r="L9" s="192" t="s">
        <v>21</v>
      </c>
      <c r="M9" s="491">
        <v>41143.985000000001</v>
      </c>
      <c r="N9" s="491">
        <v>40566</v>
      </c>
      <c r="O9" s="491">
        <v>39485.898999999998</v>
      </c>
      <c r="P9" s="491">
        <v>39560.309000000001</v>
      </c>
      <c r="Q9" s="491">
        <v>30582.92</v>
      </c>
      <c r="R9" s="491">
        <v>33774.292999999998</v>
      </c>
      <c r="S9" s="491">
        <v>33287.660000000003</v>
      </c>
      <c r="T9" s="491">
        <v>33185.49</v>
      </c>
    </row>
    <row r="10" spans="2:22" ht="15" customHeight="1" x14ac:dyDescent="0.2">
      <c r="B10" s="83" t="s">
        <v>22</v>
      </c>
      <c r="C10" s="84">
        <v>25884</v>
      </c>
      <c r="D10" s="84">
        <v>33270</v>
      </c>
      <c r="E10" s="84">
        <v>33711</v>
      </c>
      <c r="F10" s="84">
        <v>34241</v>
      </c>
      <c r="G10" s="84">
        <v>35517</v>
      </c>
      <c r="H10" s="84">
        <v>34984</v>
      </c>
      <c r="I10" s="84">
        <v>36271</v>
      </c>
      <c r="J10" s="84">
        <v>36145.985999999997</v>
      </c>
      <c r="K10" s="136"/>
      <c r="L10" s="83" t="s">
        <v>22</v>
      </c>
      <c r="M10" s="84">
        <v>36364.317999999999</v>
      </c>
      <c r="N10" s="84">
        <v>38424</v>
      </c>
      <c r="O10" s="84">
        <v>38167.514999999999</v>
      </c>
      <c r="P10" s="84">
        <v>38471.758000000002</v>
      </c>
      <c r="Q10" s="84">
        <v>42782.057999999997</v>
      </c>
      <c r="R10" s="84">
        <v>42708.123</v>
      </c>
      <c r="S10" s="84">
        <v>42991.571000000004</v>
      </c>
      <c r="T10" s="84">
        <v>43898.33</v>
      </c>
    </row>
    <row r="11" spans="2:22" ht="15" customHeight="1" x14ac:dyDescent="0.2">
      <c r="B11" s="192" t="s">
        <v>210</v>
      </c>
      <c r="C11" s="491">
        <v>1058886</v>
      </c>
      <c r="D11" s="491">
        <v>1087912</v>
      </c>
      <c r="E11" s="491">
        <v>1178805</v>
      </c>
      <c r="F11" s="491">
        <v>1247356</v>
      </c>
      <c r="G11" s="491">
        <v>1286280</v>
      </c>
      <c r="H11" s="491">
        <v>1364585</v>
      </c>
      <c r="I11" s="491">
        <v>1282618</v>
      </c>
      <c r="J11" s="491">
        <v>1243057.77</v>
      </c>
      <c r="K11" s="530"/>
      <c r="L11" s="192" t="s">
        <v>210</v>
      </c>
      <c r="M11" s="491">
        <v>1275065.0109999999</v>
      </c>
      <c r="N11" s="491">
        <v>1287918</v>
      </c>
      <c r="O11" s="491">
        <v>1327471.138</v>
      </c>
      <c r="P11" s="491">
        <v>1361618.875</v>
      </c>
      <c r="Q11" s="491">
        <v>1380539.031</v>
      </c>
      <c r="R11" s="491">
        <v>1411959.2879999999</v>
      </c>
      <c r="S11" s="491">
        <v>1337493.432</v>
      </c>
      <c r="T11" s="491">
        <v>1353016.5490000001</v>
      </c>
    </row>
    <row r="12" spans="2:22" ht="15" customHeight="1" x14ac:dyDescent="0.2">
      <c r="B12" s="83" t="s">
        <v>23</v>
      </c>
      <c r="C12" s="84">
        <v>37847</v>
      </c>
      <c r="D12" s="84">
        <v>34388</v>
      </c>
      <c r="E12" s="84">
        <v>34064</v>
      </c>
      <c r="F12" s="84">
        <v>39039</v>
      </c>
      <c r="G12" s="84">
        <v>36146</v>
      </c>
      <c r="H12" s="84">
        <v>36525</v>
      </c>
      <c r="I12" s="84">
        <v>32349</v>
      </c>
      <c r="J12" s="84">
        <v>34882.733999999997</v>
      </c>
      <c r="K12" s="136"/>
      <c r="L12" s="83" t="s">
        <v>23</v>
      </c>
      <c r="M12" s="84">
        <v>36058.608</v>
      </c>
      <c r="N12" s="84">
        <v>35548</v>
      </c>
      <c r="O12" s="84">
        <v>35316.237999999998</v>
      </c>
      <c r="P12" s="84">
        <v>36964.631999999998</v>
      </c>
      <c r="Q12" s="84">
        <v>39011.877999999997</v>
      </c>
      <c r="R12" s="84">
        <v>39124.595000000001</v>
      </c>
      <c r="S12" s="84">
        <v>39507.58</v>
      </c>
      <c r="T12" s="84">
        <v>40160.771000000001</v>
      </c>
    </row>
    <row r="13" spans="2:22" ht="15" customHeight="1" x14ac:dyDescent="0.2">
      <c r="B13" s="192" t="s">
        <v>24</v>
      </c>
      <c r="C13" s="491">
        <v>320923</v>
      </c>
      <c r="D13" s="491">
        <v>324270</v>
      </c>
      <c r="E13" s="491">
        <v>299830</v>
      </c>
      <c r="F13" s="491">
        <v>327138</v>
      </c>
      <c r="G13" s="491">
        <v>353085</v>
      </c>
      <c r="H13" s="491">
        <v>372249</v>
      </c>
      <c r="I13" s="491">
        <v>366393</v>
      </c>
      <c r="J13" s="491">
        <v>385454.51500000001</v>
      </c>
      <c r="K13" s="530"/>
      <c r="L13" s="192" t="s">
        <v>24</v>
      </c>
      <c r="M13" s="491">
        <v>402583.37400000001</v>
      </c>
      <c r="N13" s="491">
        <v>402727</v>
      </c>
      <c r="O13" s="491">
        <v>404148.40899999999</v>
      </c>
      <c r="P13" s="491">
        <v>410737.81699999998</v>
      </c>
      <c r="Q13" s="491">
        <v>423627.36900000001</v>
      </c>
      <c r="R13" s="491">
        <v>423965.005</v>
      </c>
      <c r="S13" s="491">
        <v>425342.79700000002</v>
      </c>
      <c r="T13" s="491">
        <v>433737.84399999998</v>
      </c>
    </row>
    <row r="14" spans="2:22" ht="15" customHeight="1" x14ac:dyDescent="0.2">
      <c r="B14" s="83" t="s">
        <v>25</v>
      </c>
      <c r="C14" s="84">
        <v>712828</v>
      </c>
      <c r="D14" s="84">
        <v>803728</v>
      </c>
      <c r="E14" s="84">
        <v>802116</v>
      </c>
      <c r="F14" s="84">
        <v>808641</v>
      </c>
      <c r="G14" s="84">
        <v>817919</v>
      </c>
      <c r="H14" s="84">
        <v>901830</v>
      </c>
      <c r="I14" s="84">
        <v>923053</v>
      </c>
      <c r="J14" s="84">
        <v>934928.06700000004</v>
      </c>
      <c r="K14" s="136"/>
      <c r="L14" s="83" t="s">
        <v>25</v>
      </c>
      <c r="M14" s="84">
        <v>930019.69700000004</v>
      </c>
      <c r="N14" s="84">
        <v>979502</v>
      </c>
      <c r="O14" s="84">
        <v>980756.85</v>
      </c>
      <c r="P14" s="84">
        <v>1007345.972</v>
      </c>
      <c r="Q14" s="84">
        <v>1034226.888</v>
      </c>
      <c r="R14" s="84">
        <v>1051731.362</v>
      </c>
      <c r="S14" s="84">
        <v>1095174.3189999999</v>
      </c>
      <c r="T14" s="84">
        <v>1128404.763</v>
      </c>
    </row>
    <row r="15" spans="2:22" ht="15" customHeight="1" x14ac:dyDescent="0.2">
      <c r="B15" s="192" t="s">
        <v>26</v>
      </c>
      <c r="C15" s="491">
        <v>12955</v>
      </c>
      <c r="D15" s="491">
        <v>13039</v>
      </c>
      <c r="E15" s="491">
        <v>12960</v>
      </c>
      <c r="F15" s="491">
        <v>13138</v>
      </c>
      <c r="G15" s="491">
        <v>10058</v>
      </c>
      <c r="H15" s="491">
        <v>12322</v>
      </c>
      <c r="I15" s="491">
        <v>13652</v>
      </c>
      <c r="J15" s="491">
        <v>13642.81</v>
      </c>
      <c r="K15" s="530"/>
      <c r="L15" s="192" t="s">
        <v>672</v>
      </c>
      <c r="M15" s="491">
        <v>13784.16</v>
      </c>
      <c r="N15" s="491">
        <v>12678</v>
      </c>
      <c r="O15" s="491">
        <v>14186.52</v>
      </c>
      <c r="P15" s="491">
        <v>13400.16</v>
      </c>
      <c r="Q15" s="491">
        <v>12930.16</v>
      </c>
      <c r="R15" s="491">
        <v>14029.3</v>
      </c>
      <c r="S15" s="491">
        <v>14185.64</v>
      </c>
      <c r="T15" s="491">
        <v>13092</v>
      </c>
    </row>
    <row r="16" spans="2:22" ht="15" customHeight="1" x14ac:dyDescent="0.2">
      <c r="B16" s="83" t="s">
        <v>27</v>
      </c>
      <c r="C16" s="84">
        <v>953316</v>
      </c>
      <c r="D16" s="84">
        <v>959037</v>
      </c>
      <c r="E16" s="84">
        <v>950363</v>
      </c>
      <c r="F16" s="84">
        <v>1014535</v>
      </c>
      <c r="G16" s="84">
        <v>1019227</v>
      </c>
      <c r="H16" s="84">
        <v>1037452</v>
      </c>
      <c r="I16" s="84">
        <v>959716</v>
      </c>
      <c r="J16" s="84">
        <v>1001136.808</v>
      </c>
      <c r="K16" s="136"/>
      <c r="L16" s="83" t="s">
        <v>27</v>
      </c>
      <c r="M16" s="84">
        <v>997155.16399999999</v>
      </c>
      <c r="N16" s="84">
        <v>1037913</v>
      </c>
      <c r="O16" s="84">
        <v>1017020.2610000001</v>
      </c>
      <c r="P16" s="84">
        <v>1036137.151</v>
      </c>
      <c r="Q16" s="84">
        <v>1142047.1810000001</v>
      </c>
      <c r="R16" s="84">
        <v>1133981.865</v>
      </c>
      <c r="S16" s="84">
        <v>1190198.42</v>
      </c>
      <c r="T16" s="84">
        <v>1223818.172</v>
      </c>
    </row>
    <row r="17" spans="2:20" ht="15" customHeight="1" x14ac:dyDescent="0.2">
      <c r="B17" s="192" t="s">
        <v>28</v>
      </c>
      <c r="C17" s="491">
        <v>647465</v>
      </c>
      <c r="D17" s="491">
        <v>633441</v>
      </c>
      <c r="E17" s="491">
        <v>647823</v>
      </c>
      <c r="F17" s="491">
        <v>673007</v>
      </c>
      <c r="G17" s="491">
        <v>674660</v>
      </c>
      <c r="H17" s="491">
        <v>684202</v>
      </c>
      <c r="I17" s="491">
        <v>761759</v>
      </c>
      <c r="J17" s="491">
        <v>775108.01199999999</v>
      </c>
      <c r="K17" s="530"/>
      <c r="L17" s="192" t="s">
        <v>28</v>
      </c>
      <c r="M17" s="491">
        <v>784770.07900000003</v>
      </c>
      <c r="N17" s="491">
        <v>735616</v>
      </c>
      <c r="O17" s="491">
        <v>713036.54299999995</v>
      </c>
      <c r="P17" s="491">
        <v>772558.35800000001</v>
      </c>
      <c r="Q17" s="491">
        <v>796786.32499999995</v>
      </c>
      <c r="R17" s="491">
        <v>823443.94900000002</v>
      </c>
      <c r="S17" s="491">
        <v>822160.64199999999</v>
      </c>
      <c r="T17" s="491">
        <v>850063.46699999995</v>
      </c>
    </row>
    <row r="18" spans="2:20" ht="15" customHeight="1" x14ac:dyDescent="0.2">
      <c r="B18" s="83" t="s">
        <v>29</v>
      </c>
      <c r="C18" s="84">
        <v>78215</v>
      </c>
      <c r="D18" s="84">
        <v>78948</v>
      </c>
      <c r="E18" s="84">
        <v>80422</v>
      </c>
      <c r="F18" s="84">
        <v>81868</v>
      </c>
      <c r="G18" s="84">
        <v>82001</v>
      </c>
      <c r="H18" s="84">
        <v>82045</v>
      </c>
      <c r="I18" s="84">
        <v>84157</v>
      </c>
      <c r="J18" s="84">
        <v>86891.513999999996</v>
      </c>
      <c r="K18" s="136"/>
      <c r="L18" s="83" t="s">
        <v>29</v>
      </c>
      <c r="M18" s="84">
        <v>83763.891000000003</v>
      </c>
      <c r="N18" s="84">
        <v>88809</v>
      </c>
      <c r="O18" s="84">
        <v>89953.02</v>
      </c>
      <c r="P18" s="84">
        <v>83893.770999999993</v>
      </c>
      <c r="Q18" s="84">
        <v>88103.024000000005</v>
      </c>
      <c r="R18" s="84">
        <v>89637.819000000003</v>
      </c>
      <c r="S18" s="84">
        <v>88326.26</v>
      </c>
      <c r="T18" s="84">
        <v>86852.67</v>
      </c>
    </row>
    <row r="19" spans="2:20" ht="15" customHeight="1" x14ac:dyDescent="0.2">
      <c r="B19" s="192" t="s">
        <v>30</v>
      </c>
      <c r="C19" s="491">
        <v>415024</v>
      </c>
      <c r="D19" s="491">
        <v>411105</v>
      </c>
      <c r="E19" s="491">
        <v>413567</v>
      </c>
      <c r="F19" s="491">
        <v>445465</v>
      </c>
      <c r="G19" s="491">
        <v>460773</v>
      </c>
      <c r="H19" s="491">
        <v>452977</v>
      </c>
      <c r="I19" s="491">
        <v>439361</v>
      </c>
      <c r="J19" s="491">
        <v>419273.114</v>
      </c>
      <c r="K19" s="530"/>
      <c r="L19" s="192" t="s">
        <v>30</v>
      </c>
      <c r="M19" s="491">
        <v>398540.158</v>
      </c>
      <c r="N19" s="491">
        <v>364018</v>
      </c>
      <c r="O19" s="491">
        <v>427716.62800000003</v>
      </c>
      <c r="P19" s="491">
        <v>413097.20799999998</v>
      </c>
      <c r="Q19" s="491">
        <v>417749.53700000001</v>
      </c>
      <c r="R19" s="491">
        <v>419901.87900000002</v>
      </c>
      <c r="S19" s="491">
        <v>418126.85</v>
      </c>
      <c r="T19" s="491">
        <v>411703.36099999998</v>
      </c>
    </row>
    <row r="20" spans="2:20" ht="15" customHeight="1" x14ac:dyDescent="0.2">
      <c r="B20" s="83" t="s">
        <v>31</v>
      </c>
      <c r="C20" s="84">
        <v>1712546</v>
      </c>
      <c r="D20" s="84">
        <v>1715201</v>
      </c>
      <c r="E20" s="84">
        <v>1710727</v>
      </c>
      <c r="F20" s="84">
        <v>1697486</v>
      </c>
      <c r="G20" s="84">
        <v>1793579</v>
      </c>
      <c r="H20" s="84">
        <v>1861333</v>
      </c>
      <c r="I20" s="84">
        <v>1900343</v>
      </c>
      <c r="J20" s="84">
        <v>1960998.67</v>
      </c>
      <c r="K20" s="136"/>
      <c r="L20" s="83" t="s">
        <v>31</v>
      </c>
      <c r="M20" s="84">
        <v>1991576.95</v>
      </c>
      <c r="N20" s="84">
        <v>2024966</v>
      </c>
      <c r="O20" s="84">
        <v>2078203.389</v>
      </c>
      <c r="P20" s="84">
        <v>2085858.7520000001</v>
      </c>
      <c r="Q20" s="84">
        <v>2157002.4419999998</v>
      </c>
      <c r="R20" s="84">
        <v>2228482.1159999999</v>
      </c>
      <c r="S20" s="84">
        <v>2306316.4049999998</v>
      </c>
      <c r="T20" s="84">
        <v>2433016.909</v>
      </c>
    </row>
    <row r="21" spans="2:20" ht="15" customHeight="1" x14ac:dyDescent="0.2">
      <c r="B21" s="192" t="s">
        <v>32</v>
      </c>
      <c r="C21" s="491">
        <v>489628</v>
      </c>
      <c r="D21" s="491">
        <v>480378</v>
      </c>
      <c r="E21" s="491">
        <v>471516</v>
      </c>
      <c r="F21" s="491">
        <v>476231</v>
      </c>
      <c r="G21" s="491">
        <v>478211</v>
      </c>
      <c r="H21" s="491">
        <v>464624</v>
      </c>
      <c r="I21" s="491">
        <v>464704</v>
      </c>
      <c r="J21" s="491">
        <v>478261.005</v>
      </c>
      <c r="K21" s="530"/>
      <c r="L21" s="192" t="s">
        <v>32</v>
      </c>
      <c r="M21" s="491">
        <v>482081.79599999997</v>
      </c>
      <c r="N21" s="491">
        <v>469315</v>
      </c>
      <c r="O21" s="491">
        <v>467972.10700000002</v>
      </c>
      <c r="P21" s="491">
        <v>460167.24300000002</v>
      </c>
      <c r="Q21" s="491">
        <v>455282.848</v>
      </c>
      <c r="R21" s="491">
        <v>448833.43</v>
      </c>
      <c r="S21" s="491">
        <v>440268.07699999999</v>
      </c>
      <c r="T21" s="491">
        <v>429785.55</v>
      </c>
    </row>
    <row r="22" spans="2:20" ht="15" customHeight="1" x14ac:dyDescent="0.2">
      <c r="B22" s="83" t="s">
        <v>211</v>
      </c>
      <c r="C22" s="84">
        <v>313040</v>
      </c>
      <c r="D22" s="84">
        <v>312974</v>
      </c>
      <c r="E22" s="84">
        <v>326742</v>
      </c>
      <c r="F22" s="84">
        <v>328404</v>
      </c>
      <c r="G22" s="84">
        <v>328185</v>
      </c>
      <c r="H22" s="84">
        <v>334850</v>
      </c>
      <c r="I22" s="84">
        <v>331909</v>
      </c>
      <c r="J22" s="84">
        <v>331038.15999999997</v>
      </c>
      <c r="K22" s="136"/>
      <c r="L22" s="83" t="s">
        <v>211</v>
      </c>
      <c r="M22" s="84">
        <v>339389.16800000001</v>
      </c>
      <c r="N22" s="84">
        <v>344810</v>
      </c>
      <c r="O22" s="84">
        <v>336068.69799999997</v>
      </c>
      <c r="P22" s="84">
        <v>335684.74</v>
      </c>
      <c r="Q22" s="84">
        <v>328360.36099999998</v>
      </c>
      <c r="R22" s="84">
        <v>343621.98499999999</v>
      </c>
      <c r="S22" s="84">
        <v>340595.60100000002</v>
      </c>
      <c r="T22" s="84">
        <v>345483.91</v>
      </c>
    </row>
    <row r="23" spans="2:20" ht="15" customHeight="1" x14ac:dyDescent="0.2">
      <c r="B23" s="192" t="s">
        <v>33</v>
      </c>
      <c r="C23" s="491">
        <v>17500</v>
      </c>
      <c r="D23" s="491">
        <v>17798</v>
      </c>
      <c r="E23" s="491">
        <v>18126</v>
      </c>
      <c r="F23" s="491">
        <v>18551</v>
      </c>
      <c r="G23" s="491">
        <v>21105</v>
      </c>
      <c r="H23" s="491">
        <v>18809</v>
      </c>
      <c r="I23" s="491">
        <v>20901</v>
      </c>
      <c r="J23" s="491">
        <v>21783.607</v>
      </c>
      <c r="K23" s="530"/>
      <c r="L23" s="192" t="s">
        <v>33</v>
      </c>
      <c r="M23" s="491">
        <v>20889.671999999999</v>
      </c>
      <c r="N23" s="491">
        <v>22421</v>
      </c>
      <c r="O23" s="491">
        <v>21900.383999999998</v>
      </c>
      <c r="P23" s="491">
        <v>20114.544000000002</v>
      </c>
      <c r="Q23" s="491">
        <v>20091.580999999998</v>
      </c>
      <c r="R23" s="491">
        <v>20244.937999999998</v>
      </c>
      <c r="S23" s="491">
        <v>20494.55</v>
      </c>
      <c r="T23" s="491">
        <v>20628.439999999999</v>
      </c>
    </row>
    <row r="24" spans="2:20" ht="15" customHeight="1" x14ac:dyDescent="0.2">
      <c r="B24" s="83" t="s">
        <v>34</v>
      </c>
      <c r="C24" s="84">
        <v>64175</v>
      </c>
      <c r="D24" s="84">
        <v>66452</v>
      </c>
      <c r="E24" s="84">
        <v>65531</v>
      </c>
      <c r="F24" s="84">
        <v>64506</v>
      </c>
      <c r="G24" s="84">
        <v>64536</v>
      </c>
      <c r="H24" s="84">
        <v>62019</v>
      </c>
      <c r="I24" s="84">
        <v>60130</v>
      </c>
      <c r="J24" s="84">
        <v>60742.035000000003</v>
      </c>
      <c r="K24" s="136"/>
      <c r="L24" s="83" t="s">
        <v>34</v>
      </c>
      <c r="M24" s="84">
        <v>60103.99</v>
      </c>
      <c r="N24" s="84">
        <v>55779</v>
      </c>
      <c r="O24" s="84">
        <v>42626.536999999997</v>
      </c>
      <c r="P24" s="84">
        <v>39157.171000000002</v>
      </c>
      <c r="Q24" s="84">
        <v>35459.125</v>
      </c>
      <c r="R24" s="84">
        <v>37085.411999999997</v>
      </c>
      <c r="S24" s="84">
        <v>38090.718999999997</v>
      </c>
      <c r="T24" s="84">
        <v>37862.36</v>
      </c>
    </row>
    <row r="25" spans="2:20" ht="15" customHeight="1" x14ac:dyDescent="0.2">
      <c r="B25" s="192" t="s">
        <v>35</v>
      </c>
      <c r="C25" s="491">
        <v>40790</v>
      </c>
      <c r="D25" s="491">
        <v>41388</v>
      </c>
      <c r="E25" s="491">
        <v>38280</v>
      </c>
      <c r="F25" s="491">
        <v>39473</v>
      </c>
      <c r="G25" s="491">
        <v>41432</v>
      </c>
      <c r="H25" s="491">
        <v>39696</v>
      </c>
      <c r="I25" s="491">
        <v>40586</v>
      </c>
      <c r="J25" s="491">
        <v>40396.574000000001</v>
      </c>
      <c r="K25" s="530"/>
      <c r="L25" s="192" t="s">
        <v>35</v>
      </c>
      <c r="M25" s="491">
        <v>37789.548999999999</v>
      </c>
      <c r="N25" s="491">
        <v>38622</v>
      </c>
      <c r="O25" s="491">
        <v>36834.51</v>
      </c>
      <c r="P25" s="491">
        <v>33460.845000000001</v>
      </c>
      <c r="Q25" s="491">
        <v>27743.467000000001</v>
      </c>
      <c r="R25" s="491">
        <v>24684.634999999998</v>
      </c>
      <c r="S25" s="491">
        <v>23387.98</v>
      </c>
      <c r="T25" s="491">
        <v>23273.16</v>
      </c>
    </row>
    <row r="26" spans="2:20" ht="15" customHeight="1" x14ac:dyDescent="0.2">
      <c r="B26" s="83" t="s">
        <v>36</v>
      </c>
      <c r="C26" s="84">
        <v>142901</v>
      </c>
      <c r="D26" s="84">
        <v>143179</v>
      </c>
      <c r="E26" s="84">
        <v>140149</v>
      </c>
      <c r="F26" s="84">
        <v>140720</v>
      </c>
      <c r="G26" s="84">
        <v>142795</v>
      </c>
      <c r="H26" s="84">
        <v>145213</v>
      </c>
      <c r="I26" s="84">
        <v>146406</v>
      </c>
      <c r="J26" s="84">
        <v>147079.95800000001</v>
      </c>
      <c r="K26" s="136"/>
      <c r="L26" s="83" t="s">
        <v>36</v>
      </c>
      <c r="M26" s="84">
        <v>147933.39600000001</v>
      </c>
      <c r="N26" s="84">
        <v>147102</v>
      </c>
      <c r="O26" s="84">
        <v>145285.13399999999</v>
      </c>
      <c r="P26" s="84">
        <v>148963.51999999999</v>
      </c>
      <c r="Q26" s="84">
        <v>146196.53200000001</v>
      </c>
      <c r="R26" s="84">
        <v>147682.94399999999</v>
      </c>
      <c r="S26" s="84">
        <v>145337.37</v>
      </c>
      <c r="T26" s="84">
        <v>147501.47</v>
      </c>
    </row>
    <row r="27" spans="2:20" ht="15" customHeight="1" x14ac:dyDescent="0.2">
      <c r="B27" s="192" t="s">
        <v>37</v>
      </c>
      <c r="C27" s="491">
        <v>363296</v>
      </c>
      <c r="D27" s="491">
        <v>365988</v>
      </c>
      <c r="E27" s="491">
        <v>365085</v>
      </c>
      <c r="F27" s="491">
        <v>367963</v>
      </c>
      <c r="G27" s="491">
        <v>384708</v>
      </c>
      <c r="H27" s="491">
        <v>385066</v>
      </c>
      <c r="I27" s="491">
        <v>395211</v>
      </c>
      <c r="J27" s="491">
        <v>403099.70500000002</v>
      </c>
      <c r="K27" s="530"/>
      <c r="L27" s="192" t="s">
        <v>37</v>
      </c>
      <c r="M27" s="491">
        <v>404131.701</v>
      </c>
      <c r="N27" s="491">
        <v>422768</v>
      </c>
      <c r="O27" s="491">
        <v>439054.93800000002</v>
      </c>
      <c r="P27" s="491">
        <v>443443.36499999999</v>
      </c>
      <c r="Q27" s="491">
        <v>448999.58500000002</v>
      </c>
      <c r="R27" s="491">
        <v>448781.70199999999</v>
      </c>
      <c r="S27" s="491">
        <v>442687.58500000002</v>
      </c>
      <c r="T27" s="491">
        <v>445751.272</v>
      </c>
    </row>
    <row r="28" spans="2:20" ht="15" customHeight="1" x14ac:dyDescent="0.2">
      <c r="B28" s="83" t="s">
        <v>38</v>
      </c>
      <c r="C28" s="84">
        <v>215823</v>
      </c>
      <c r="D28" s="84">
        <v>209328</v>
      </c>
      <c r="E28" s="84">
        <v>210942</v>
      </c>
      <c r="F28" s="84">
        <v>198488</v>
      </c>
      <c r="G28" s="84">
        <v>200835</v>
      </c>
      <c r="H28" s="84">
        <v>195791</v>
      </c>
      <c r="I28" s="84">
        <v>192435</v>
      </c>
      <c r="J28" s="84">
        <v>192422.35399999999</v>
      </c>
      <c r="K28" s="136"/>
      <c r="L28" s="83" t="s">
        <v>38</v>
      </c>
      <c r="M28" s="84">
        <v>195146.78099999999</v>
      </c>
      <c r="N28" s="84">
        <v>336644</v>
      </c>
      <c r="O28" s="84">
        <v>341602.00900000002</v>
      </c>
      <c r="P28" s="84">
        <v>360908.13900000002</v>
      </c>
      <c r="Q28" s="84">
        <v>364177.005</v>
      </c>
      <c r="R28" s="84">
        <v>382692.30800000002</v>
      </c>
      <c r="S28" s="84">
        <v>385628.90100000001</v>
      </c>
      <c r="T28" s="84">
        <v>402316.652</v>
      </c>
    </row>
    <row r="29" spans="2:20" ht="15" customHeight="1" x14ac:dyDescent="0.2">
      <c r="B29" s="192" t="s">
        <v>39</v>
      </c>
      <c r="C29" s="491">
        <v>4974</v>
      </c>
      <c r="D29" s="491">
        <v>4976</v>
      </c>
      <c r="E29" s="491">
        <v>5250</v>
      </c>
      <c r="F29" s="491">
        <v>5250</v>
      </c>
      <c r="G29" s="491">
        <v>5642</v>
      </c>
      <c r="H29" s="491">
        <v>5601</v>
      </c>
      <c r="I29" s="491">
        <v>5829</v>
      </c>
      <c r="J29" s="491">
        <v>5920.7380000000003</v>
      </c>
      <c r="K29" s="530"/>
      <c r="L29" s="192" t="s">
        <v>39</v>
      </c>
      <c r="M29" s="491">
        <v>5562.0129999999999</v>
      </c>
      <c r="N29" s="491">
        <v>6128</v>
      </c>
      <c r="O29" s="491">
        <v>4567.4290000000001</v>
      </c>
      <c r="P29" s="491">
        <v>4671.768</v>
      </c>
      <c r="Q29" s="491">
        <v>4808.8999999999996</v>
      </c>
      <c r="R29" s="491">
        <v>4642.3620000000001</v>
      </c>
      <c r="S29" s="491">
        <v>5225.8100000000004</v>
      </c>
      <c r="T29" s="491">
        <v>5513.8</v>
      </c>
    </row>
    <row r="30" spans="2:20" ht="15" customHeight="1" x14ac:dyDescent="0.2">
      <c r="B30" s="83" t="s">
        <v>40</v>
      </c>
      <c r="C30" s="84">
        <v>142848</v>
      </c>
      <c r="D30" s="84">
        <v>144523</v>
      </c>
      <c r="E30" s="84">
        <v>143419</v>
      </c>
      <c r="F30" s="84">
        <v>147591</v>
      </c>
      <c r="G30" s="84">
        <v>140630</v>
      </c>
      <c r="H30" s="84">
        <v>141778</v>
      </c>
      <c r="I30" s="84">
        <v>132285</v>
      </c>
      <c r="J30" s="84">
        <v>130898.751</v>
      </c>
      <c r="K30" s="136"/>
      <c r="L30" s="83" t="s">
        <v>40</v>
      </c>
      <c r="M30" s="84">
        <v>128771.90700000001</v>
      </c>
      <c r="N30" s="84">
        <v>125820</v>
      </c>
      <c r="O30" s="84">
        <v>124331.06299999999</v>
      </c>
      <c r="P30" s="84">
        <v>127305.049</v>
      </c>
      <c r="Q30" s="84">
        <v>132154.003</v>
      </c>
      <c r="R30" s="84">
        <v>138116.495</v>
      </c>
      <c r="S30" s="84">
        <v>143571.68100000001</v>
      </c>
      <c r="T30" s="84">
        <v>150462.17000000001</v>
      </c>
    </row>
    <row r="31" spans="2:20" ht="15" customHeight="1" x14ac:dyDescent="0.2">
      <c r="B31" s="192" t="s">
        <v>41</v>
      </c>
      <c r="C31" s="491">
        <v>82365</v>
      </c>
      <c r="D31" s="491">
        <v>78767</v>
      </c>
      <c r="E31" s="491">
        <v>80974</v>
      </c>
      <c r="F31" s="491">
        <v>82067</v>
      </c>
      <c r="G31" s="491">
        <v>88633</v>
      </c>
      <c r="H31" s="491">
        <v>108075</v>
      </c>
      <c r="I31" s="491">
        <v>95943</v>
      </c>
      <c r="J31" s="491">
        <v>102080.633</v>
      </c>
      <c r="K31" s="530"/>
      <c r="L31" s="192" t="s">
        <v>41</v>
      </c>
      <c r="M31" s="491">
        <v>105874.511</v>
      </c>
      <c r="N31" s="491">
        <v>102519</v>
      </c>
      <c r="O31" s="491">
        <v>93644.76</v>
      </c>
      <c r="P31" s="491">
        <v>101295.67999999999</v>
      </c>
      <c r="Q31" s="491">
        <v>103486.12300000001</v>
      </c>
      <c r="R31" s="491">
        <v>106944.572</v>
      </c>
      <c r="S31" s="491">
        <v>102430.96799999999</v>
      </c>
      <c r="T31" s="491">
        <v>101601.35</v>
      </c>
    </row>
    <row r="32" spans="2:20" ht="15" customHeight="1" x14ac:dyDescent="0.2">
      <c r="B32" s="83" t="s">
        <v>42</v>
      </c>
      <c r="C32" s="84">
        <v>148090</v>
      </c>
      <c r="D32" s="84">
        <v>136331</v>
      </c>
      <c r="E32" s="84">
        <v>132606</v>
      </c>
      <c r="F32" s="84">
        <v>142052</v>
      </c>
      <c r="G32" s="84">
        <v>137780</v>
      </c>
      <c r="H32" s="84">
        <v>131937</v>
      </c>
      <c r="I32" s="84">
        <v>126496</v>
      </c>
      <c r="J32" s="84">
        <v>129355.098</v>
      </c>
      <c r="K32" s="136"/>
      <c r="L32" s="83" t="s">
        <v>42</v>
      </c>
      <c r="M32" s="84">
        <v>112054.682</v>
      </c>
      <c r="N32" s="84">
        <v>110764</v>
      </c>
      <c r="O32" s="84">
        <v>111375.284</v>
      </c>
      <c r="P32" s="84">
        <v>108111.978</v>
      </c>
      <c r="Q32" s="84">
        <v>108638.967</v>
      </c>
      <c r="R32" s="84">
        <v>116442.645</v>
      </c>
      <c r="S32" s="84">
        <v>117146.80899999999</v>
      </c>
      <c r="T32" s="84">
        <v>113564.531</v>
      </c>
    </row>
    <row r="33" spans="2:20" ht="15" customHeight="1" x14ac:dyDescent="0.2">
      <c r="B33" s="192" t="s">
        <v>43</v>
      </c>
      <c r="C33" s="491">
        <v>96041</v>
      </c>
      <c r="D33" s="491">
        <v>99432</v>
      </c>
      <c r="E33" s="491">
        <v>107443</v>
      </c>
      <c r="F33" s="491">
        <v>115617</v>
      </c>
      <c r="G33" s="491">
        <v>110603</v>
      </c>
      <c r="H33" s="491">
        <v>110694</v>
      </c>
      <c r="I33" s="491">
        <v>111533</v>
      </c>
      <c r="J33" s="491">
        <v>111416</v>
      </c>
      <c r="K33" s="530"/>
      <c r="L33" s="192" t="s">
        <v>43</v>
      </c>
      <c r="M33" s="491">
        <v>101522.49</v>
      </c>
      <c r="N33" s="491">
        <v>106960</v>
      </c>
      <c r="O33" s="491">
        <v>101275</v>
      </c>
      <c r="P33" s="491">
        <v>99598.642000000007</v>
      </c>
      <c r="Q33" s="491">
        <v>99598.231</v>
      </c>
      <c r="R33" s="491">
        <v>103269.47900000001</v>
      </c>
      <c r="S33" s="491">
        <v>105586.811</v>
      </c>
      <c r="T33" s="491">
        <v>103893.6</v>
      </c>
    </row>
    <row r="34" spans="2:20" ht="15" customHeight="1" x14ac:dyDescent="0.2">
      <c r="B34" s="83" t="s">
        <v>44</v>
      </c>
      <c r="C34" s="84">
        <v>27887</v>
      </c>
      <c r="D34" s="84">
        <v>30190</v>
      </c>
      <c r="E34" s="84">
        <v>29985</v>
      </c>
      <c r="F34" s="84">
        <v>31520</v>
      </c>
      <c r="G34" s="84">
        <v>29224</v>
      </c>
      <c r="H34" s="84">
        <v>30209</v>
      </c>
      <c r="I34" s="84">
        <v>32326</v>
      </c>
      <c r="J34" s="84">
        <v>30241.921999999999</v>
      </c>
      <c r="K34" s="136"/>
      <c r="L34" s="83" t="s">
        <v>44</v>
      </c>
      <c r="M34" s="84">
        <v>29665.752</v>
      </c>
      <c r="N34" s="84">
        <v>28242</v>
      </c>
      <c r="O34" s="84">
        <v>27679.962</v>
      </c>
      <c r="P34" s="84">
        <v>21752.932000000001</v>
      </c>
      <c r="Q34" s="84">
        <v>20266.659</v>
      </c>
      <c r="R34" s="84">
        <v>18789.803</v>
      </c>
      <c r="S34" s="84">
        <v>19125.54</v>
      </c>
      <c r="T34" s="84">
        <v>20300.12</v>
      </c>
    </row>
    <row r="35" spans="2:20" ht="15" customHeight="1" x14ac:dyDescent="0.2">
      <c r="B35" s="192" t="s">
        <v>45</v>
      </c>
      <c r="C35" s="491">
        <v>158000</v>
      </c>
      <c r="D35" s="491">
        <v>141560</v>
      </c>
      <c r="E35" s="491">
        <v>96434</v>
      </c>
      <c r="F35" s="491">
        <v>99158</v>
      </c>
      <c r="G35" s="491">
        <v>110258</v>
      </c>
      <c r="H35" s="491">
        <v>110924</v>
      </c>
      <c r="I35" s="491">
        <v>120356</v>
      </c>
      <c r="J35" s="491">
        <v>115223.048</v>
      </c>
      <c r="K35" s="530"/>
      <c r="L35" s="192" t="s">
        <v>45</v>
      </c>
      <c r="M35" s="491">
        <v>109977.978</v>
      </c>
      <c r="N35" s="491">
        <v>109952</v>
      </c>
      <c r="O35" s="491">
        <v>102744.52800000001</v>
      </c>
      <c r="P35" s="491">
        <v>103241.061</v>
      </c>
      <c r="Q35" s="491">
        <v>98026.933999999994</v>
      </c>
      <c r="R35" s="491">
        <v>85761.29</v>
      </c>
      <c r="S35" s="491">
        <v>85242.479000000007</v>
      </c>
      <c r="T35" s="491">
        <v>83368.339000000007</v>
      </c>
    </row>
    <row r="36" spans="2:20" ht="15" customHeight="1" x14ac:dyDescent="0.2">
      <c r="B36" s="83" t="s">
        <v>212</v>
      </c>
      <c r="C36" s="84">
        <v>720426</v>
      </c>
      <c r="D36" s="84">
        <v>687692</v>
      </c>
      <c r="E36" s="84">
        <v>683046</v>
      </c>
      <c r="F36" s="84">
        <v>681809</v>
      </c>
      <c r="G36" s="84">
        <v>692754</v>
      </c>
      <c r="H36" s="84">
        <v>683203</v>
      </c>
      <c r="I36" s="84">
        <v>708230</v>
      </c>
      <c r="J36" s="84">
        <v>722464.75699999998</v>
      </c>
      <c r="K36" s="136"/>
      <c r="L36" s="83" t="s">
        <v>212</v>
      </c>
      <c r="M36" s="84">
        <v>723106.31400000001</v>
      </c>
      <c r="N36" s="84">
        <v>715190</v>
      </c>
      <c r="O36" s="84">
        <v>706980.875</v>
      </c>
      <c r="P36" s="84">
        <v>693950.50199999998</v>
      </c>
      <c r="Q36" s="84">
        <v>695762.01199999999</v>
      </c>
      <c r="R36" s="84">
        <v>702832.01599999995</v>
      </c>
      <c r="S36" s="84">
        <v>743181.902</v>
      </c>
      <c r="T36" s="84">
        <v>723615.01800000004</v>
      </c>
    </row>
    <row r="37" spans="2:20" ht="15" customHeight="1" x14ac:dyDescent="0.2">
      <c r="B37" s="192" t="s">
        <v>46</v>
      </c>
      <c r="C37" s="491">
        <v>9253</v>
      </c>
      <c r="D37" s="491">
        <v>7633</v>
      </c>
      <c r="E37" s="491">
        <v>6788</v>
      </c>
      <c r="F37" s="491">
        <v>6769</v>
      </c>
      <c r="G37" s="491">
        <v>5557</v>
      </c>
      <c r="H37" s="491">
        <v>5608</v>
      </c>
      <c r="I37" s="491">
        <v>4366</v>
      </c>
      <c r="J37" s="491">
        <v>3441.0540000000001</v>
      </c>
      <c r="K37" s="530"/>
      <c r="L37" s="192" t="s">
        <v>46</v>
      </c>
      <c r="M37" s="491">
        <v>3153.1320000000001</v>
      </c>
      <c r="N37" s="491">
        <v>3009</v>
      </c>
      <c r="O37" s="491">
        <v>2530.06</v>
      </c>
      <c r="P37" s="491">
        <v>2583.8159999999998</v>
      </c>
      <c r="Q37" s="491">
        <v>3616.2289999999998</v>
      </c>
      <c r="R37" s="491">
        <v>3007.6779999999999</v>
      </c>
      <c r="S37" s="491">
        <v>2842.29</v>
      </c>
      <c r="T37" s="491">
        <v>2796.85</v>
      </c>
    </row>
    <row r="38" spans="2:20" ht="15" customHeight="1" thickBot="1" x14ac:dyDescent="0.25">
      <c r="B38" s="232" t="s">
        <v>47</v>
      </c>
      <c r="C38" s="225">
        <v>135930</v>
      </c>
      <c r="D38" s="225">
        <v>145684</v>
      </c>
      <c r="E38" s="225">
        <v>159031</v>
      </c>
      <c r="F38" s="225">
        <v>165309</v>
      </c>
      <c r="G38" s="225">
        <v>167383</v>
      </c>
      <c r="H38" s="225">
        <v>164950</v>
      </c>
      <c r="I38" s="225">
        <v>166655</v>
      </c>
      <c r="J38" s="225">
        <v>171702.658</v>
      </c>
      <c r="K38" s="136"/>
      <c r="L38" s="232" t="s">
        <v>47</v>
      </c>
      <c r="M38" s="225">
        <v>172866.601</v>
      </c>
      <c r="N38" s="225">
        <v>159310</v>
      </c>
      <c r="O38" s="225">
        <v>161419.16399999999</v>
      </c>
      <c r="P38" s="225">
        <v>172455.155</v>
      </c>
      <c r="Q38" s="225">
        <v>172093.022</v>
      </c>
      <c r="R38" s="225">
        <v>186357.39600000001</v>
      </c>
      <c r="S38" s="225">
        <v>186483.19899999999</v>
      </c>
      <c r="T38" s="225">
        <v>188004.31899999999</v>
      </c>
    </row>
    <row r="39" spans="2:20" ht="9.9499999999999993" customHeight="1" x14ac:dyDescent="0.2">
      <c r="B39" s="19"/>
      <c r="C39" s="531"/>
      <c r="D39" s="531"/>
      <c r="E39" s="531"/>
      <c r="F39" s="532"/>
      <c r="G39" s="532"/>
      <c r="H39" s="533"/>
      <c r="I39" s="531"/>
      <c r="J39" s="531"/>
      <c r="K39" s="533"/>
      <c r="L39" s="19"/>
      <c r="M39" s="531"/>
      <c r="N39" s="531"/>
      <c r="O39" s="531"/>
      <c r="P39" s="531"/>
    </row>
    <row r="40" spans="2:20" ht="9.9499999999999993" customHeight="1" thickBot="1" x14ac:dyDescent="0.25">
      <c r="B40" s="516"/>
      <c r="C40" s="534"/>
      <c r="D40" s="534"/>
      <c r="E40" s="534"/>
      <c r="F40" s="534"/>
      <c r="G40" s="534"/>
      <c r="H40" s="535"/>
      <c r="I40" s="534"/>
      <c r="J40" s="536"/>
      <c r="K40" s="535"/>
      <c r="L40" s="516"/>
      <c r="M40" s="536"/>
      <c r="N40" s="536"/>
      <c r="O40" s="536"/>
      <c r="P40" s="534"/>
    </row>
    <row r="41" spans="2:20" ht="29.25" customHeight="1" thickBot="1" x14ac:dyDescent="0.25">
      <c r="B41" s="537" t="s">
        <v>48</v>
      </c>
      <c r="C41" s="538">
        <v>1870186</v>
      </c>
      <c r="D41" s="538">
        <v>1899394</v>
      </c>
      <c r="E41" s="538">
        <v>1995463</v>
      </c>
      <c r="F41" s="538">
        <v>2122092</v>
      </c>
      <c r="G41" s="538">
        <v>2173483</v>
      </c>
      <c r="H41" s="538">
        <v>2255272</v>
      </c>
      <c r="I41" s="538">
        <v>2090707</v>
      </c>
      <c r="J41" s="538">
        <v>2092807</v>
      </c>
      <c r="K41" s="530"/>
      <c r="L41" s="537" t="s">
        <v>48</v>
      </c>
      <c r="M41" s="538">
        <v>2117562</v>
      </c>
      <c r="N41" s="538">
        <v>2198846</v>
      </c>
      <c r="O41" s="538">
        <v>2222040</v>
      </c>
      <c r="P41" s="538">
        <v>2274475</v>
      </c>
      <c r="Q41" s="538">
        <v>2412329</v>
      </c>
      <c r="R41" s="538">
        <v>2433821</v>
      </c>
      <c r="S41" s="538">
        <v>2453770</v>
      </c>
      <c r="T41" s="538">
        <v>2448598</v>
      </c>
    </row>
    <row r="42" spans="2:20" ht="7.5" customHeight="1" x14ac:dyDescent="0.2">
      <c r="C42" s="36"/>
      <c r="D42" s="36"/>
      <c r="E42" s="36"/>
      <c r="F42" s="36"/>
      <c r="G42" s="36"/>
      <c r="H42" s="36"/>
      <c r="I42" s="135"/>
      <c r="K42" s="135"/>
    </row>
    <row r="43" spans="2:20" ht="18.75" customHeight="1" x14ac:dyDescent="0.2">
      <c r="B43" s="523"/>
      <c r="C43" s="508"/>
      <c r="G43" s="540" t="s">
        <v>275</v>
      </c>
      <c r="H43" s="540"/>
      <c r="L43" s="523" t="s">
        <v>455</v>
      </c>
      <c r="P43" s="540"/>
    </row>
    <row r="44" spans="2:20" ht="20.25" customHeight="1" x14ac:dyDescent="0.2">
      <c r="B44" s="513"/>
      <c r="C44" s="2"/>
      <c r="L44" s="63" t="s">
        <v>352</v>
      </c>
    </row>
    <row r="45" spans="2:20" ht="16.5" customHeight="1" x14ac:dyDescent="0.2">
      <c r="B45" s="513"/>
      <c r="C45" s="2"/>
    </row>
    <row r="46" spans="2:20" ht="10.5" customHeight="1" x14ac:dyDescent="0.2">
      <c r="B46" s="51"/>
    </row>
  </sheetData>
  <hyperlinks>
    <hyperlink ref="V2" location="Contenido!A5" display="Volver al índice"/>
  </hyperlinks>
  <printOptions horizontalCentered="1" verticalCentered="1"/>
  <pageMargins left="0.39370078740157483" right="0.39370078740157483" top="0.39370078740157483" bottom="0.39370078740157483" header="0" footer="0.19685039370078741"/>
  <pageSetup scale="52" orientation="portrait" r:id="rId1"/>
  <headerFooter alignWithMargins="0"/>
  <colBreaks count="1" manualBreakCount="1">
    <brk id="10" max="46"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00FF"/>
  </sheetPr>
  <dimension ref="B2:M27"/>
  <sheetViews>
    <sheetView showGridLines="0" workbookViewId="0">
      <selection activeCell="E20" sqref="E20"/>
    </sheetView>
  </sheetViews>
  <sheetFormatPr baseColWidth="10" defaultColWidth="11.42578125" defaultRowHeight="14.25" x14ac:dyDescent="0.2"/>
  <cols>
    <col min="1" max="1" width="2.7109375" style="7" customWidth="1"/>
    <col min="2" max="8" width="11.42578125" style="7"/>
    <col min="9" max="9" width="11.42578125" style="29"/>
    <col min="10" max="11" width="11.42578125" style="7"/>
    <col min="12" max="12" width="2.5703125" style="7" customWidth="1"/>
    <col min="13" max="16384" width="11.42578125" style="7"/>
  </cols>
  <sheetData>
    <row r="2" spans="2:13" ht="15" thickBot="1" x14ac:dyDescent="0.25"/>
    <row r="3" spans="2:13" ht="15.75" x14ac:dyDescent="0.25">
      <c r="B3" s="262"/>
      <c r="C3" s="263"/>
      <c r="D3" s="263"/>
      <c r="E3" s="263"/>
      <c r="F3" s="263"/>
      <c r="G3" s="263"/>
      <c r="H3" s="263"/>
      <c r="I3" s="264"/>
      <c r="J3" s="263"/>
      <c r="K3" s="265"/>
      <c r="M3" s="55" t="s">
        <v>188</v>
      </c>
    </row>
    <row r="4" spans="2:13" x14ac:dyDescent="0.2">
      <c r="B4" s="266"/>
      <c r="C4" s="46"/>
      <c r="D4" s="46"/>
      <c r="E4" s="46"/>
      <c r="F4" s="46"/>
      <c r="G4" s="46"/>
      <c r="H4" s="46"/>
      <c r="I4" s="47"/>
      <c r="J4" s="46"/>
      <c r="K4" s="267"/>
    </row>
    <row r="5" spans="2:13" ht="15.75" x14ac:dyDescent="0.25">
      <c r="B5" s="268" t="s">
        <v>169</v>
      </c>
      <c r="C5" s="46"/>
      <c r="D5" s="46"/>
      <c r="E5" s="46"/>
      <c r="F5" s="46"/>
      <c r="G5" s="46"/>
      <c r="H5" s="46"/>
      <c r="I5" s="47"/>
      <c r="J5" s="46"/>
      <c r="K5" s="267"/>
    </row>
    <row r="6" spans="2:13" ht="15" x14ac:dyDescent="0.2">
      <c r="B6" s="269"/>
      <c r="C6" s="46"/>
      <c r="D6" s="46"/>
      <c r="E6" s="46"/>
      <c r="F6" s="46"/>
      <c r="G6" s="46"/>
      <c r="H6" s="46"/>
      <c r="I6" s="47"/>
      <c r="J6" s="46"/>
      <c r="K6" s="267"/>
    </row>
    <row r="7" spans="2:13" ht="15" x14ac:dyDescent="0.2">
      <c r="B7" s="269"/>
      <c r="C7" s="46"/>
      <c r="D7" s="46"/>
      <c r="E7" s="46"/>
      <c r="F7" s="46"/>
      <c r="G7" s="46"/>
      <c r="H7" s="46"/>
      <c r="I7" s="47"/>
      <c r="J7" s="46"/>
      <c r="K7" s="267"/>
    </row>
    <row r="8" spans="2:13" ht="15" x14ac:dyDescent="0.2">
      <c r="B8" s="269" t="s">
        <v>156</v>
      </c>
      <c r="C8" s="46"/>
      <c r="D8" s="46"/>
      <c r="E8" s="46"/>
      <c r="F8" s="46"/>
      <c r="G8" s="46"/>
      <c r="H8" s="48" t="s">
        <v>165</v>
      </c>
      <c r="I8" s="47"/>
      <c r="J8" s="46"/>
      <c r="K8" s="267"/>
    </row>
    <row r="9" spans="2:13" ht="15" x14ac:dyDescent="0.2">
      <c r="B9" s="269"/>
      <c r="C9" s="46"/>
      <c r="D9" s="46"/>
      <c r="E9" s="46"/>
      <c r="F9" s="46"/>
      <c r="G9" s="46"/>
      <c r="H9" s="48"/>
      <c r="I9" s="47"/>
      <c r="J9" s="46"/>
      <c r="K9" s="267"/>
    </row>
    <row r="10" spans="2:13" ht="15" x14ac:dyDescent="0.2">
      <c r="B10" s="269" t="s">
        <v>158</v>
      </c>
      <c r="C10" s="46"/>
      <c r="D10" s="46"/>
      <c r="E10" s="46"/>
      <c r="F10" s="46"/>
      <c r="G10" s="46"/>
      <c r="H10" s="48" t="s">
        <v>167</v>
      </c>
      <c r="I10" s="47"/>
      <c r="J10" s="46"/>
      <c r="K10" s="267"/>
    </row>
    <row r="11" spans="2:13" ht="15" x14ac:dyDescent="0.2">
      <c r="B11" s="269"/>
      <c r="C11" s="46"/>
      <c r="D11" s="46"/>
      <c r="E11" s="46"/>
      <c r="F11" s="46"/>
      <c r="G11" s="46"/>
      <c r="H11" s="48"/>
      <c r="I11" s="47"/>
      <c r="J11" s="46"/>
      <c r="K11" s="267"/>
    </row>
    <row r="12" spans="2:13" ht="15" x14ac:dyDescent="0.2">
      <c r="B12" s="269" t="s">
        <v>155</v>
      </c>
      <c r="C12" s="46"/>
      <c r="D12" s="46"/>
      <c r="E12" s="46"/>
      <c r="F12" s="46"/>
      <c r="G12" s="46"/>
      <c r="H12" s="48" t="s">
        <v>164</v>
      </c>
      <c r="I12" s="47"/>
      <c r="J12" s="46"/>
      <c r="K12" s="267"/>
    </row>
    <row r="13" spans="2:13" ht="15" x14ac:dyDescent="0.2">
      <c r="B13" s="269"/>
      <c r="C13" s="46"/>
      <c r="D13" s="46"/>
      <c r="E13" s="46"/>
      <c r="F13" s="46"/>
      <c r="G13" s="46"/>
      <c r="H13" s="48"/>
      <c r="I13" s="47"/>
      <c r="J13" s="46"/>
      <c r="K13" s="267"/>
    </row>
    <row r="14" spans="2:13" ht="15" x14ac:dyDescent="0.2">
      <c r="B14" s="269" t="s">
        <v>154</v>
      </c>
      <c r="C14" s="46"/>
      <c r="D14" s="46"/>
      <c r="E14" s="46"/>
      <c r="F14" s="46"/>
      <c r="G14" s="46"/>
      <c r="H14" s="48" t="s">
        <v>163</v>
      </c>
      <c r="I14" s="47"/>
      <c r="J14" s="46"/>
      <c r="K14" s="267"/>
    </row>
    <row r="15" spans="2:13" ht="15" x14ac:dyDescent="0.2">
      <c r="B15" s="269"/>
      <c r="C15" s="46"/>
      <c r="D15" s="46"/>
      <c r="E15" s="46"/>
      <c r="F15" s="46"/>
      <c r="G15" s="46"/>
      <c r="H15" s="48"/>
      <c r="I15" s="47"/>
      <c r="J15" s="46"/>
      <c r="K15" s="267"/>
    </row>
    <row r="16" spans="2:13" ht="15" x14ac:dyDescent="0.2">
      <c r="B16" s="269" t="s">
        <v>150</v>
      </c>
      <c r="C16" s="46"/>
      <c r="D16" s="46"/>
      <c r="E16" s="46"/>
      <c r="F16" s="46"/>
      <c r="G16" s="46"/>
      <c r="H16" s="48" t="s">
        <v>160</v>
      </c>
      <c r="I16" s="47"/>
      <c r="J16" s="46"/>
      <c r="K16" s="267"/>
    </row>
    <row r="17" spans="2:11" ht="15" x14ac:dyDescent="0.2">
      <c r="B17" s="269"/>
      <c r="C17" s="46"/>
      <c r="D17" s="46"/>
      <c r="E17" s="46"/>
      <c r="F17" s="46"/>
      <c r="G17" s="46"/>
      <c r="H17" s="48"/>
      <c r="I17" s="47"/>
      <c r="J17" s="46"/>
      <c r="K17" s="267"/>
    </row>
    <row r="18" spans="2:11" ht="15" x14ac:dyDescent="0.2">
      <c r="B18" s="269" t="s">
        <v>157</v>
      </c>
      <c r="C18" s="46"/>
      <c r="D18" s="46"/>
      <c r="E18" s="46"/>
      <c r="F18" s="46"/>
      <c r="G18" s="46"/>
      <c r="H18" s="48" t="s">
        <v>166</v>
      </c>
      <c r="I18" s="47"/>
      <c r="J18" s="46"/>
      <c r="K18" s="267"/>
    </row>
    <row r="19" spans="2:11" ht="15" x14ac:dyDescent="0.2">
      <c r="B19" s="269"/>
      <c r="C19" s="46"/>
      <c r="D19" s="46"/>
      <c r="E19" s="46"/>
      <c r="F19" s="46"/>
      <c r="G19" s="46"/>
      <c r="H19" s="48"/>
      <c r="I19" s="47"/>
      <c r="J19" s="46"/>
      <c r="K19" s="267"/>
    </row>
    <row r="20" spans="2:11" ht="15" x14ac:dyDescent="0.2">
      <c r="B20" s="269" t="s">
        <v>152</v>
      </c>
      <c r="C20" s="46"/>
      <c r="D20" s="46"/>
      <c r="E20" s="46"/>
      <c r="F20" s="46"/>
      <c r="G20" s="46"/>
      <c r="H20" s="48" t="s">
        <v>161</v>
      </c>
      <c r="I20" s="47"/>
      <c r="J20" s="46"/>
      <c r="K20" s="267"/>
    </row>
    <row r="21" spans="2:11" ht="15" x14ac:dyDescent="0.2">
      <c r="B21" s="269"/>
      <c r="C21" s="46"/>
      <c r="D21" s="46"/>
      <c r="E21" s="46"/>
      <c r="F21" s="46"/>
      <c r="G21" s="46"/>
      <c r="H21" s="48"/>
      <c r="I21" s="47"/>
      <c r="J21" s="46"/>
      <c r="K21" s="267"/>
    </row>
    <row r="22" spans="2:11" ht="15" x14ac:dyDescent="0.2">
      <c r="B22" s="269" t="s">
        <v>151</v>
      </c>
      <c r="C22" s="46"/>
      <c r="D22" s="46"/>
      <c r="E22" s="46"/>
      <c r="F22" s="46"/>
      <c r="G22" s="46"/>
      <c r="H22" s="48" t="s">
        <v>168</v>
      </c>
      <c r="I22" s="47"/>
      <c r="J22" s="46"/>
      <c r="K22" s="267"/>
    </row>
    <row r="23" spans="2:11" ht="15" x14ac:dyDescent="0.2">
      <c r="B23" s="269"/>
      <c r="C23" s="46"/>
      <c r="D23" s="46"/>
      <c r="E23" s="46"/>
      <c r="F23" s="46"/>
      <c r="G23" s="46"/>
      <c r="H23" s="48"/>
      <c r="I23" s="47"/>
      <c r="J23" s="46"/>
      <c r="K23" s="267"/>
    </row>
    <row r="24" spans="2:11" ht="15" x14ac:dyDescent="0.2">
      <c r="B24" s="269" t="s">
        <v>153</v>
      </c>
      <c r="C24" s="46"/>
      <c r="D24" s="46"/>
      <c r="E24" s="46"/>
      <c r="F24" s="46"/>
      <c r="G24" s="46"/>
      <c r="H24" s="48" t="s">
        <v>162</v>
      </c>
      <c r="I24" s="47"/>
      <c r="J24" s="46"/>
      <c r="K24" s="267"/>
    </row>
    <row r="25" spans="2:11" ht="15" x14ac:dyDescent="0.2">
      <c r="B25" s="269"/>
      <c r="C25" s="46"/>
      <c r="D25" s="46"/>
      <c r="E25" s="46"/>
      <c r="F25" s="46"/>
      <c r="G25" s="46"/>
      <c r="H25" s="46"/>
      <c r="I25" s="47"/>
      <c r="J25" s="46"/>
      <c r="K25" s="267"/>
    </row>
    <row r="26" spans="2:11" ht="15" x14ac:dyDescent="0.2">
      <c r="B26" s="269"/>
      <c r="C26" s="46"/>
      <c r="D26" s="46"/>
      <c r="E26" s="46"/>
      <c r="F26" s="46"/>
      <c r="G26" s="46"/>
      <c r="H26" s="46"/>
      <c r="I26" s="47"/>
      <c r="J26" s="46"/>
      <c r="K26" s="267"/>
    </row>
    <row r="27" spans="2:11" ht="15" thickBot="1" x14ac:dyDescent="0.25">
      <c r="B27" s="270"/>
      <c r="C27" s="271"/>
      <c r="D27" s="271"/>
      <c r="E27" s="271"/>
      <c r="F27" s="271"/>
      <c r="G27" s="271"/>
      <c r="H27" s="271"/>
      <c r="I27" s="272"/>
      <c r="J27" s="271"/>
      <c r="K27" s="273"/>
    </row>
  </sheetData>
  <sortState ref="B8:I24">
    <sortCondition ref="B8"/>
  </sortState>
  <customSheetViews>
    <customSheetView guid="{C6DB9338-125F-4216-B781-9736B7EB9E61}" scale="110" showPageBreaks="1" showGridLines="0" printArea="1" view="pageBreakPreview">
      <selection activeCell="L5" sqref="L5"/>
      <pageMargins left="0.15748031496062992" right="0.15748031496062992" top="0.98425196850393704" bottom="0.98425196850393704" header="0" footer="0"/>
      <printOptions horizontalCentered="1"/>
      <pageSetup scale="85" orientation="portrait" r:id="rId1"/>
      <headerFooter alignWithMargins="0"/>
    </customSheetView>
  </customSheetViews>
  <hyperlinks>
    <hyperlink ref="H16" r:id="rId2"/>
    <hyperlink ref="H20" r:id="rId3"/>
    <hyperlink ref="H24" r:id="rId4"/>
    <hyperlink ref="H14" r:id="rId5"/>
    <hyperlink ref="H12" r:id="rId6"/>
    <hyperlink ref="H8" r:id="rId7"/>
    <hyperlink ref="H18" r:id="rId8"/>
    <hyperlink ref="H10" r:id="rId9"/>
    <hyperlink ref="M3" location="contenido!A75" display="Volver al índice"/>
  </hyperlinks>
  <printOptions horizontalCentered="1" verticalCentered="1"/>
  <pageMargins left="0.39370078740157483" right="0.39370078740157483" top="0.39370078740157483" bottom="0.39370078740157483" header="0" footer="0.19685039370078741"/>
  <pageSetup scale="75" orientation="portrait" r:id="rId10"/>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rgb="FF0000FF"/>
  </sheetPr>
  <dimension ref="A12:J62"/>
  <sheetViews>
    <sheetView showGridLines="0" view="pageBreakPreview" topLeftCell="A3" zoomScale="90" zoomScaleNormal="100" zoomScaleSheetLayoutView="90" workbookViewId="0">
      <selection activeCell="A15" sqref="A15"/>
    </sheetView>
  </sheetViews>
  <sheetFormatPr baseColWidth="10" defaultColWidth="11.42578125" defaultRowHeight="12.75" x14ac:dyDescent="0.2"/>
  <cols>
    <col min="1" max="11" width="12.7109375" style="7" customWidth="1"/>
    <col min="12" max="16384" width="11.42578125" style="7"/>
  </cols>
  <sheetData>
    <row r="12" spans="1:10" x14ac:dyDescent="0.2">
      <c r="I12" s="467"/>
    </row>
    <row r="13" spans="1:10" ht="75.75" x14ac:dyDescent="1">
      <c r="A13" s="924" t="s">
        <v>263</v>
      </c>
      <c r="B13" s="924"/>
      <c r="C13" s="924"/>
      <c r="D13" s="924"/>
      <c r="E13" s="924"/>
      <c r="F13" s="924"/>
      <c r="G13" s="924"/>
      <c r="H13" s="924"/>
      <c r="I13" s="924"/>
      <c r="J13" s="924"/>
    </row>
    <row r="14" spans="1:10" ht="35.25" x14ac:dyDescent="0.5">
      <c r="A14" s="1057" t="s">
        <v>679</v>
      </c>
      <c r="B14" s="1057"/>
      <c r="C14" s="1057"/>
      <c r="D14" s="1057"/>
      <c r="E14" s="1057"/>
      <c r="F14" s="1057"/>
      <c r="G14" s="1057"/>
      <c r="H14" s="1057"/>
      <c r="I14" s="1057"/>
      <c r="J14" s="1057"/>
    </row>
    <row r="53" spans="2:10" ht="20.25" x14ac:dyDescent="0.3">
      <c r="B53" s="468" t="s">
        <v>242</v>
      </c>
    </row>
    <row r="55" spans="2:10" ht="18" x14ac:dyDescent="0.25">
      <c r="B55" s="469" t="s">
        <v>243</v>
      </c>
    </row>
    <row r="56" spans="2:10" ht="18" x14ac:dyDescent="0.25">
      <c r="B56" s="469" t="s">
        <v>244</v>
      </c>
    </row>
    <row r="57" spans="2:10" ht="18" x14ac:dyDescent="0.25">
      <c r="B57" s="469" t="s">
        <v>245</v>
      </c>
    </row>
    <row r="58" spans="2:10" ht="18" x14ac:dyDescent="0.25">
      <c r="B58" s="469" t="s">
        <v>246</v>
      </c>
    </row>
    <row r="61" spans="2:10" ht="20.25" x14ac:dyDescent="0.3">
      <c r="B61" s="470" t="s">
        <v>247</v>
      </c>
      <c r="C61" s="471"/>
      <c r="D61" s="471"/>
      <c r="E61" s="471"/>
      <c r="F61" s="471"/>
      <c r="G61" s="471"/>
      <c r="H61" s="471"/>
      <c r="I61" s="471"/>
      <c r="J61" s="471"/>
    </row>
    <row r="62" spans="2:10" ht="20.25" x14ac:dyDescent="0.3">
      <c r="B62" s="116" t="s">
        <v>248</v>
      </c>
      <c r="C62" s="115"/>
      <c r="D62" s="115"/>
      <c r="E62" s="115"/>
      <c r="F62" s="115"/>
      <c r="G62" s="115"/>
      <c r="H62" s="115"/>
      <c r="I62" s="115"/>
      <c r="J62" s="115"/>
    </row>
  </sheetData>
  <mergeCells count="2">
    <mergeCell ref="A13:J13"/>
    <mergeCell ref="A14:J14"/>
  </mergeCells>
  <hyperlinks>
    <hyperlink ref="B62" r:id="rId1"/>
  </hyperlinks>
  <printOptions horizontalCentered="1" verticalCentered="1"/>
  <pageMargins left="0.39370078740157483" right="0.39370078740157483" top="0.39370078740157483" bottom="0.39370078740157483" header="0" footer="0.19685039370078741"/>
  <pageSetup scale="75" orientation="portrait"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B2:M88"/>
  <sheetViews>
    <sheetView showGridLines="0" view="pageBreakPreview" zoomScale="80" zoomScaleNormal="100" zoomScaleSheetLayoutView="80" workbookViewId="0">
      <selection activeCell="N19" sqref="N19"/>
    </sheetView>
  </sheetViews>
  <sheetFormatPr baseColWidth="10" defaultColWidth="11.5703125" defaultRowHeight="12.75" x14ac:dyDescent="0.2"/>
  <cols>
    <col min="1" max="1" width="3" style="7" customWidth="1"/>
    <col min="2" max="2" width="21.28515625" style="7" customWidth="1"/>
    <col min="3" max="8" width="15.28515625" style="7" customWidth="1"/>
    <col min="9" max="10" width="3" style="7" customWidth="1"/>
    <col min="11" max="16384" width="11.5703125" style="7"/>
  </cols>
  <sheetData>
    <row r="2" spans="2:13" ht="18.75" x14ac:dyDescent="0.25">
      <c r="B2" s="123" t="s">
        <v>504</v>
      </c>
      <c r="H2" s="122" t="s">
        <v>206</v>
      </c>
      <c r="I2" s="122"/>
      <c r="K2" s="55" t="s">
        <v>188</v>
      </c>
    </row>
    <row r="3" spans="2:13" ht="15" x14ac:dyDescent="0.2">
      <c r="B3" s="496" t="s">
        <v>222</v>
      </c>
      <c r="C3" s="541"/>
      <c r="D3" s="541"/>
      <c r="E3" s="541"/>
      <c r="F3" s="541"/>
      <c r="G3" s="541"/>
      <c r="H3" s="541"/>
      <c r="I3" s="541"/>
    </row>
    <row r="4" spans="2:13" ht="6" customHeight="1" x14ac:dyDescent="0.2">
      <c r="H4" s="122"/>
      <c r="I4" s="122"/>
    </row>
    <row r="5" spans="2:13" ht="24.95" customHeight="1" thickBot="1" x14ac:dyDescent="0.25">
      <c r="B5" s="736" t="s">
        <v>214</v>
      </c>
      <c r="C5" s="525" t="s">
        <v>7</v>
      </c>
      <c r="D5" s="525" t="s">
        <v>8</v>
      </c>
      <c r="E5" s="525" t="s">
        <v>9</v>
      </c>
      <c r="F5" s="737" t="s">
        <v>10</v>
      </c>
      <c r="G5" s="737" t="s">
        <v>11</v>
      </c>
      <c r="H5" s="737" t="s">
        <v>12</v>
      </c>
      <c r="I5" s="737"/>
    </row>
    <row r="6" spans="2:13" s="118" customFormat="1" ht="24.95" customHeight="1" thickBot="1" x14ac:dyDescent="0.25">
      <c r="B6" s="351" t="s">
        <v>306</v>
      </c>
      <c r="C6" s="739">
        <v>961423</v>
      </c>
      <c r="D6" s="739">
        <v>939157</v>
      </c>
      <c r="E6" s="739">
        <v>966634</v>
      </c>
      <c r="F6" s="739">
        <v>987491</v>
      </c>
      <c r="G6" s="739">
        <v>1007312</v>
      </c>
      <c r="H6" s="739">
        <v>1033853</v>
      </c>
      <c r="I6" s="336"/>
      <c r="J6" s="543"/>
      <c r="K6" s="7"/>
      <c r="L6" s="7"/>
    </row>
    <row r="7" spans="2:13" ht="20.100000000000001" customHeight="1" x14ac:dyDescent="0.2">
      <c r="B7" s="528" t="s">
        <v>19</v>
      </c>
      <c r="C7" s="696">
        <v>37054</v>
      </c>
      <c r="D7" s="544">
        <v>34792</v>
      </c>
      <c r="E7" s="544">
        <v>34365</v>
      </c>
      <c r="F7" s="544">
        <v>35402</v>
      </c>
      <c r="G7" s="544">
        <v>34222</v>
      </c>
      <c r="H7" s="544">
        <v>35253</v>
      </c>
      <c r="I7" s="544"/>
      <c r="L7" s="36"/>
      <c r="M7" s="36"/>
    </row>
    <row r="8" spans="2:13" ht="20.100000000000001" customHeight="1" x14ac:dyDescent="0.2">
      <c r="B8" s="83" t="s">
        <v>20</v>
      </c>
      <c r="C8" s="276">
        <v>15500</v>
      </c>
      <c r="D8" s="545">
        <v>15310</v>
      </c>
      <c r="E8" s="545">
        <v>14491</v>
      </c>
      <c r="F8" s="545">
        <v>15289</v>
      </c>
      <c r="G8" s="545">
        <v>15034</v>
      </c>
      <c r="H8" s="545">
        <v>15804</v>
      </c>
      <c r="I8" s="545"/>
      <c r="L8" s="36"/>
      <c r="M8" s="36"/>
    </row>
    <row r="9" spans="2:13" ht="20.100000000000001" customHeight="1" x14ac:dyDescent="0.2">
      <c r="B9" s="192" t="s">
        <v>21</v>
      </c>
      <c r="C9" s="694">
        <v>2781</v>
      </c>
      <c r="D9" s="546">
        <v>2702</v>
      </c>
      <c r="E9" s="546">
        <v>2988</v>
      </c>
      <c r="F9" s="546">
        <v>2811</v>
      </c>
      <c r="G9" s="546">
        <v>2846</v>
      </c>
      <c r="H9" s="546">
        <v>2787</v>
      </c>
      <c r="I9" s="546"/>
      <c r="L9" s="36"/>
      <c r="M9" s="36"/>
    </row>
    <row r="10" spans="2:13" ht="20.100000000000001" customHeight="1" x14ac:dyDescent="0.2">
      <c r="B10" s="83" t="s">
        <v>22</v>
      </c>
      <c r="C10" s="276">
        <v>3357</v>
      </c>
      <c r="D10" s="545">
        <v>3090</v>
      </c>
      <c r="E10" s="545">
        <v>3138</v>
      </c>
      <c r="F10" s="545">
        <v>3478</v>
      </c>
      <c r="G10" s="545">
        <v>3117</v>
      </c>
      <c r="H10" s="545">
        <v>3621</v>
      </c>
      <c r="I10" s="545"/>
      <c r="L10" s="36"/>
      <c r="M10" s="36"/>
    </row>
    <row r="11" spans="2:13" ht="20.100000000000001" customHeight="1" x14ac:dyDescent="0.2">
      <c r="B11" s="192" t="s">
        <v>24</v>
      </c>
      <c r="C11" s="694">
        <v>116345</v>
      </c>
      <c r="D11" s="546">
        <v>105761</v>
      </c>
      <c r="E11" s="546">
        <v>114169</v>
      </c>
      <c r="F11" s="546">
        <v>112369</v>
      </c>
      <c r="G11" s="546">
        <v>116352</v>
      </c>
      <c r="H11" s="546">
        <v>112749</v>
      </c>
      <c r="I11" s="546"/>
      <c r="L11" s="36"/>
      <c r="M11" s="36"/>
    </row>
    <row r="12" spans="2:13" ht="20.100000000000001" customHeight="1" x14ac:dyDescent="0.2">
      <c r="B12" s="83" t="s">
        <v>25</v>
      </c>
      <c r="C12" s="276">
        <v>2465</v>
      </c>
      <c r="D12" s="545">
        <v>2335</v>
      </c>
      <c r="E12" s="545">
        <v>2114</v>
      </c>
      <c r="F12" s="545">
        <v>2045</v>
      </c>
      <c r="G12" s="545">
        <v>1914</v>
      </c>
      <c r="H12" s="545">
        <v>2453</v>
      </c>
      <c r="I12" s="545"/>
      <c r="L12" s="36"/>
      <c r="M12" s="36"/>
    </row>
    <row r="13" spans="2:13" ht="20.100000000000001" customHeight="1" x14ac:dyDescent="0.2">
      <c r="B13" s="192" t="s">
        <v>210</v>
      </c>
      <c r="C13" s="694">
        <v>34088</v>
      </c>
      <c r="D13" s="546">
        <v>33416</v>
      </c>
      <c r="E13" s="546">
        <v>31854</v>
      </c>
      <c r="F13" s="546">
        <v>33542</v>
      </c>
      <c r="G13" s="546">
        <v>32932</v>
      </c>
      <c r="H13" s="546">
        <v>38635</v>
      </c>
      <c r="I13" s="546"/>
      <c r="L13" s="36"/>
      <c r="M13" s="36"/>
    </row>
    <row r="14" spans="2:13" ht="20.100000000000001" customHeight="1" x14ac:dyDescent="0.2">
      <c r="B14" s="83" t="s">
        <v>23</v>
      </c>
      <c r="C14" s="276">
        <v>89685</v>
      </c>
      <c r="D14" s="545">
        <v>91013</v>
      </c>
      <c r="E14" s="545">
        <v>95919</v>
      </c>
      <c r="F14" s="545">
        <v>95986</v>
      </c>
      <c r="G14" s="545">
        <v>96020</v>
      </c>
      <c r="H14" s="545">
        <v>97851</v>
      </c>
      <c r="I14" s="545"/>
      <c r="L14" s="36"/>
      <c r="M14" s="36"/>
    </row>
    <row r="15" spans="2:13" ht="20.100000000000001" customHeight="1" x14ac:dyDescent="0.2">
      <c r="B15" s="192" t="s">
        <v>26</v>
      </c>
      <c r="C15" s="694">
        <v>984</v>
      </c>
      <c r="D15" s="546">
        <v>961</v>
      </c>
      <c r="E15" s="546">
        <v>947</v>
      </c>
      <c r="F15" s="546">
        <v>943</v>
      </c>
      <c r="G15" s="546">
        <v>961</v>
      </c>
      <c r="H15" s="546">
        <v>1018</v>
      </c>
      <c r="I15" s="546"/>
      <c r="L15" s="36"/>
      <c r="M15" s="36"/>
    </row>
    <row r="16" spans="2:13" ht="20.100000000000001" customHeight="1" x14ac:dyDescent="0.2">
      <c r="B16" s="83" t="s">
        <v>27</v>
      </c>
      <c r="C16" s="276">
        <v>102937</v>
      </c>
      <c r="D16" s="545">
        <v>93404</v>
      </c>
      <c r="E16" s="545">
        <v>102154</v>
      </c>
      <c r="F16" s="545">
        <v>100371</v>
      </c>
      <c r="G16" s="545">
        <v>110824</v>
      </c>
      <c r="H16" s="545">
        <v>101774</v>
      </c>
      <c r="I16" s="545"/>
      <c r="L16" s="36"/>
      <c r="M16" s="36"/>
    </row>
    <row r="17" spans="2:13" ht="20.100000000000001" customHeight="1" x14ac:dyDescent="0.2">
      <c r="B17" s="192" t="s">
        <v>28</v>
      </c>
      <c r="C17" s="694">
        <v>68319</v>
      </c>
      <c r="D17" s="546">
        <v>65747</v>
      </c>
      <c r="E17" s="546">
        <v>66180</v>
      </c>
      <c r="F17" s="546">
        <v>73930</v>
      </c>
      <c r="G17" s="546">
        <v>73351</v>
      </c>
      <c r="H17" s="546">
        <v>73556</v>
      </c>
      <c r="I17" s="546"/>
      <c r="L17" s="36"/>
      <c r="M17" s="36"/>
    </row>
    <row r="18" spans="2:13" ht="20.100000000000001" customHeight="1" x14ac:dyDescent="0.2">
      <c r="B18" s="83" t="s">
        <v>29</v>
      </c>
      <c r="C18" s="276">
        <v>7027</v>
      </c>
      <c r="D18" s="545">
        <v>6328</v>
      </c>
      <c r="E18" s="545">
        <v>6033</v>
      </c>
      <c r="F18" s="545">
        <v>6728</v>
      </c>
      <c r="G18" s="545">
        <v>6710</v>
      </c>
      <c r="H18" s="545">
        <v>6959</v>
      </c>
      <c r="I18" s="545"/>
      <c r="L18" s="36"/>
      <c r="M18" s="36"/>
    </row>
    <row r="19" spans="2:13" ht="20.100000000000001" customHeight="1" x14ac:dyDescent="0.2">
      <c r="B19" s="192" t="s">
        <v>30</v>
      </c>
      <c r="C19" s="694">
        <v>28606</v>
      </c>
      <c r="D19" s="546">
        <v>30784</v>
      </c>
      <c r="E19" s="546">
        <v>31022</v>
      </c>
      <c r="F19" s="546">
        <v>37471</v>
      </c>
      <c r="G19" s="546">
        <v>38134</v>
      </c>
      <c r="H19" s="546">
        <v>39117</v>
      </c>
      <c r="I19" s="546"/>
      <c r="L19" s="36"/>
      <c r="M19" s="36"/>
    </row>
    <row r="20" spans="2:13" ht="20.100000000000001" customHeight="1" x14ac:dyDescent="0.2">
      <c r="B20" s="83" t="s">
        <v>31</v>
      </c>
      <c r="C20" s="276">
        <v>191559</v>
      </c>
      <c r="D20" s="545">
        <v>196385</v>
      </c>
      <c r="E20" s="545">
        <v>193641</v>
      </c>
      <c r="F20" s="545">
        <v>199415</v>
      </c>
      <c r="G20" s="545">
        <v>201961</v>
      </c>
      <c r="H20" s="545">
        <v>215441</v>
      </c>
      <c r="I20" s="545"/>
      <c r="L20" s="36"/>
      <c r="M20" s="36"/>
    </row>
    <row r="21" spans="2:13" ht="20.100000000000001" customHeight="1" x14ac:dyDescent="0.2">
      <c r="B21" s="192" t="s">
        <v>32</v>
      </c>
      <c r="C21" s="694">
        <v>30066</v>
      </c>
      <c r="D21" s="546">
        <v>29357</v>
      </c>
      <c r="E21" s="546">
        <v>30906</v>
      </c>
      <c r="F21" s="546">
        <v>30374</v>
      </c>
      <c r="G21" s="546">
        <v>33216</v>
      </c>
      <c r="H21" s="546">
        <v>37029</v>
      </c>
      <c r="I21" s="546"/>
      <c r="L21" s="36"/>
      <c r="M21" s="36"/>
    </row>
    <row r="22" spans="2:13" ht="20.100000000000001" customHeight="1" x14ac:dyDescent="0.2">
      <c r="B22" s="83" t="s">
        <v>211</v>
      </c>
      <c r="C22" s="276">
        <v>28652</v>
      </c>
      <c r="D22" s="545">
        <v>28054</v>
      </c>
      <c r="E22" s="545">
        <v>28559</v>
      </c>
      <c r="F22" s="545">
        <v>28471</v>
      </c>
      <c r="G22" s="545">
        <v>28230</v>
      </c>
      <c r="H22" s="545">
        <v>29737</v>
      </c>
      <c r="I22" s="545"/>
      <c r="L22" s="36"/>
      <c r="M22" s="36"/>
    </row>
    <row r="23" spans="2:13" ht="20.100000000000001" customHeight="1" x14ac:dyDescent="0.2">
      <c r="B23" s="192" t="s">
        <v>33</v>
      </c>
      <c r="C23" s="694">
        <v>1716</v>
      </c>
      <c r="D23" s="546">
        <v>1657</v>
      </c>
      <c r="E23" s="546">
        <v>1692</v>
      </c>
      <c r="F23" s="546">
        <v>1695</v>
      </c>
      <c r="G23" s="546">
        <v>1728</v>
      </c>
      <c r="H23" s="546">
        <v>1726</v>
      </c>
      <c r="I23" s="546"/>
      <c r="L23" s="36"/>
      <c r="M23" s="36"/>
    </row>
    <row r="24" spans="2:13" ht="20.100000000000001" customHeight="1" x14ac:dyDescent="0.2">
      <c r="B24" s="83" t="s">
        <v>34</v>
      </c>
      <c r="C24" s="276">
        <v>3092</v>
      </c>
      <c r="D24" s="545">
        <v>2998</v>
      </c>
      <c r="E24" s="545">
        <v>2865</v>
      </c>
      <c r="F24" s="545">
        <v>2780</v>
      </c>
      <c r="G24" s="545">
        <v>2628</v>
      </c>
      <c r="H24" s="545">
        <v>2758</v>
      </c>
      <c r="I24" s="545"/>
      <c r="L24" s="36"/>
      <c r="M24" s="36"/>
    </row>
    <row r="25" spans="2:13" ht="20.100000000000001" customHeight="1" x14ac:dyDescent="0.2">
      <c r="B25" s="192" t="s">
        <v>35</v>
      </c>
      <c r="C25" s="694">
        <v>1757</v>
      </c>
      <c r="D25" s="546">
        <v>1893</v>
      </c>
      <c r="E25" s="546">
        <v>1910</v>
      </c>
      <c r="F25" s="546">
        <v>1990</v>
      </c>
      <c r="G25" s="546">
        <v>1929</v>
      </c>
      <c r="H25" s="546">
        <v>1990</v>
      </c>
      <c r="I25" s="546"/>
      <c r="L25" s="36"/>
      <c r="M25" s="36"/>
    </row>
    <row r="26" spans="2:13" ht="20.100000000000001" customHeight="1" x14ac:dyDescent="0.2">
      <c r="B26" s="83" t="s">
        <v>36</v>
      </c>
      <c r="C26" s="276">
        <v>10280</v>
      </c>
      <c r="D26" s="545">
        <v>10337</v>
      </c>
      <c r="E26" s="545">
        <v>11276</v>
      </c>
      <c r="F26" s="545">
        <v>11624</v>
      </c>
      <c r="G26" s="545">
        <v>11912</v>
      </c>
      <c r="H26" s="545">
        <v>12313</v>
      </c>
      <c r="I26" s="545"/>
      <c r="L26" s="36"/>
      <c r="M26" s="36"/>
    </row>
    <row r="27" spans="2:13" ht="20.100000000000001" customHeight="1" x14ac:dyDescent="0.2">
      <c r="B27" s="192" t="s">
        <v>37</v>
      </c>
      <c r="C27" s="694">
        <v>36117</v>
      </c>
      <c r="D27" s="546">
        <v>35760</v>
      </c>
      <c r="E27" s="546">
        <v>35899</v>
      </c>
      <c r="F27" s="546">
        <v>36046</v>
      </c>
      <c r="G27" s="546">
        <v>36489</v>
      </c>
      <c r="H27" s="546">
        <v>37892</v>
      </c>
      <c r="I27" s="546"/>
      <c r="L27" s="36"/>
      <c r="M27" s="36"/>
    </row>
    <row r="28" spans="2:13" ht="20.100000000000001" customHeight="1" x14ac:dyDescent="0.2">
      <c r="B28" s="83" t="s">
        <v>38</v>
      </c>
      <c r="C28" s="276">
        <v>32405</v>
      </c>
      <c r="D28" s="545">
        <v>30672</v>
      </c>
      <c r="E28" s="545">
        <v>33390</v>
      </c>
      <c r="F28" s="545">
        <v>33521</v>
      </c>
      <c r="G28" s="545">
        <v>33543</v>
      </c>
      <c r="H28" s="545">
        <v>34201</v>
      </c>
      <c r="I28" s="545"/>
      <c r="L28" s="36"/>
      <c r="M28" s="36"/>
    </row>
    <row r="29" spans="2:13" ht="20.100000000000001" customHeight="1" x14ac:dyDescent="0.2">
      <c r="B29" s="192" t="s">
        <v>39</v>
      </c>
      <c r="C29" s="694">
        <v>406</v>
      </c>
      <c r="D29" s="546">
        <v>406</v>
      </c>
      <c r="E29" s="546">
        <v>347</v>
      </c>
      <c r="F29" s="546">
        <v>397</v>
      </c>
      <c r="G29" s="546">
        <v>321</v>
      </c>
      <c r="H29" s="546">
        <v>430</v>
      </c>
      <c r="I29" s="546"/>
      <c r="M29" s="36"/>
    </row>
    <row r="30" spans="2:13" ht="20.100000000000001" customHeight="1" x14ac:dyDescent="0.2">
      <c r="B30" s="83" t="s">
        <v>40</v>
      </c>
      <c r="C30" s="276">
        <v>11855</v>
      </c>
      <c r="D30" s="545">
        <v>11660</v>
      </c>
      <c r="E30" s="545">
        <v>12555</v>
      </c>
      <c r="F30" s="545">
        <v>11965</v>
      </c>
      <c r="G30" s="545">
        <v>12113</v>
      </c>
      <c r="H30" s="545">
        <v>13576</v>
      </c>
      <c r="I30" s="545"/>
      <c r="L30" s="36"/>
      <c r="M30" s="36"/>
    </row>
    <row r="31" spans="2:13" ht="20.100000000000001" customHeight="1" x14ac:dyDescent="0.2">
      <c r="B31" s="192" t="s">
        <v>41</v>
      </c>
      <c r="C31" s="694">
        <v>8155</v>
      </c>
      <c r="D31" s="546">
        <v>8031</v>
      </c>
      <c r="E31" s="546">
        <v>7985</v>
      </c>
      <c r="F31" s="546">
        <v>8003</v>
      </c>
      <c r="G31" s="546">
        <v>8004</v>
      </c>
      <c r="H31" s="546">
        <v>7910</v>
      </c>
      <c r="I31" s="546"/>
      <c r="L31" s="36"/>
      <c r="M31" s="36"/>
    </row>
    <row r="32" spans="2:13" ht="20.100000000000001" customHeight="1" x14ac:dyDescent="0.2">
      <c r="B32" s="83" t="s">
        <v>42</v>
      </c>
      <c r="C32" s="276">
        <v>9313</v>
      </c>
      <c r="D32" s="545">
        <v>9388</v>
      </c>
      <c r="E32" s="545">
        <v>9611</v>
      </c>
      <c r="F32" s="545">
        <v>9680</v>
      </c>
      <c r="G32" s="545">
        <v>10635</v>
      </c>
      <c r="H32" s="545">
        <v>9785</v>
      </c>
      <c r="I32" s="545"/>
      <c r="L32" s="36"/>
      <c r="M32" s="36"/>
    </row>
    <row r="33" spans="2:13" ht="20.100000000000001" customHeight="1" x14ac:dyDescent="0.2">
      <c r="B33" s="192" t="s">
        <v>43</v>
      </c>
      <c r="C33" s="694">
        <v>5639</v>
      </c>
      <c r="D33" s="546">
        <v>6107</v>
      </c>
      <c r="E33" s="546">
        <v>7181</v>
      </c>
      <c r="F33" s="546">
        <v>8671</v>
      </c>
      <c r="G33" s="546">
        <v>10644</v>
      </c>
      <c r="H33" s="546">
        <v>12418</v>
      </c>
      <c r="I33" s="546"/>
      <c r="L33" s="36"/>
      <c r="M33" s="36"/>
    </row>
    <row r="34" spans="2:13" ht="20.100000000000001" customHeight="1" x14ac:dyDescent="0.2">
      <c r="B34" s="83" t="s">
        <v>44</v>
      </c>
      <c r="C34" s="276">
        <v>1556</v>
      </c>
      <c r="D34" s="545">
        <v>1459</v>
      </c>
      <c r="E34" s="545">
        <v>1469</v>
      </c>
      <c r="F34" s="545">
        <v>1602</v>
      </c>
      <c r="G34" s="545">
        <v>1506</v>
      </c>
      <c r="H34" s="545">
        <v>1686</v>
      </c>
      <c r="I34" s="545"/>
      <c r="L34" s="36"/>
      <c r="M34" s="36"/>
    </row>
    <row r="35" spans="2:13" ht="20.100000000000001" customHeight="1" x14ac:dyDescent="0.2">
      <c r="B35" s="192" t="s">
        <v>45</v>
      </c>
      <c r="C35" s="694">
        <v>6548</v>
      </c>
      <c r="D35" s="546">
        <v>6575</v>
      </c>
      <c r="E35" s="546">
        <v>6697</v>
      </c>
      <c r="F35" s="546">
        <v>6095</v>
      </c>
      <c r="G35" s="546">
        <v>6939</v>
      </c>
      <c r="H35" s="546">
        <v>7399</v>
      </c>
      <c r="I35" s="546"/>
      <c r="L35" s="36"/>
      <c r="M35" s="36"/>
    </row>
    <row r="36" spans="2:13" ht="20.100000000000001" customHeight="1" x14ac:dyDescent="0.2">
      <c r="B36" s="83" t="s">
        <v>212</v>
      </c>
      <c r="C36" s="276">
        <v>57321</v>
      </c>
      <c r="D36" s="545">
        <v>56136</v>
      </c>
      <c r="E36" s="545">
        <v>58623</v>
      </c>
      <c r="F36" s="545">
        <v>59446</v>
      </c>
      <c r="G36" s="545">
        <v>57030</v>
      </c>
      <c r="H36" s="545">
        <v>60854</v>
      </c>
      <c r="I36" s="545"/>
      <c r="L36" s="36"/>
      <c r="M36" s="36"/>
    </row>
    <row r="37" spans="2:13" ht="20.100000000000001" customHeight="1" x14ac:dyDescent="0.2">
      <c r="B37" s="192" t="s">
        <v>46</v>
      </c>
      <c r="C37" s="694">
        <v>233</v>
      </c>
      <c r="D37" s="546">
        <v>226</v>
      </c>
      <c r="E37" s="546">
        <v>232</v>
      </c>
      <c r="F37" s="546">
        <v>234</v>
      </c>
      <c r="G37" s="546">
        <v>225</v>
      </c>
      <c r="H37" s="546">
        <v>221</v>
      </c>
      <c r="I37" s="546"/>
      <c r="M37" s="36"/>
    </row>
    <row r="38" spans="2:13" ht="20.100000000000001" customHeight="1" thickBot="1" x14ac:dyDescent="0.25">
      <c r="B38" s="232" t="s">
        <v>47</v>
      </c>
      <c r="C38" s="697">
        <v>15605</v>
      </c>
      <c r="D38" s="547">
        <v>16413</v>
      </c>
      <c r="E38" s="547">
        <v>16422</v>
      </c>
      <c r="F38" s="547">
        <v>15117</v>
      </c>
      <c r="G38" s="547">
        <v>15842</v>
      </c>
      <c r="H38" s="547">
        <v>14910</v>
      </c>
      <c r="I38" s="547"/>
      <c r="L38" s="36"/>
      <c r="M38" s="36"/>
    </row>
    <row r="39" spans="2:13" ht="9.75" customHeight="1" x14ac:dyDescent="0.2">
      <c r="B39" s="548"/>
      <c r="C39" s="548"/>
      <c r="D39" s="548"/>
      <c r="F39" s="548"/>
      <c r="G39" s="548"/>
      <c r="H39" s="548"/>
      <c r="I39" s="548"/>
      <c r="L39" s="36"/>
    </row>
    <row r="40" spans="2:13" ht="6.75" customHeight="1" thickBot="1" x14ac:dyDescent="0.25">
      <c r="B40" s="183"/>
      <c r="C40" s="536"/>
      <c r="D40" s="536"/>
      <c r="E40" s="536"/>
      <c r="F40" s="536"/>
      <c r="G40" s="536"/>
      <c r="H40" s="536"/>
      <c r="I40" s="536"/>
    </row>
    <row r="41" spans="2:13" ht="18" customHeight="1" x14ac:dyDescent="0.2">
      <c r="B41" s="550" t="s">
        <v>48</v>
      </c>
      <c r="C41" s="694">
        <v>209504</v>
      </c>
      <c r="D41" s="546">
        <v>189964</v>
      </c>
      <c r="E41" s="546">
        <v>206745</v>
      </c>
      <c r="F41" s="546">
        <v>202482</v>
      </c>
      <c r="G41" s="546">
        <v>216736</v>
      </c>
      <c r="H41" s="546">
        <v>204153</v>
      </c>
      <c r="I41" s="546"/>
      <c r="J41" s="19"/>
      <c r="K41" s="36"/>
      <c r="L41" s="36"/>
    </row>
    <row r="42" spans="2:13" ht="18" customHeight="1" x14ac:dyDescent="0.2">
      <c r="B42" s="549" t="s">
        <v>49</v>
      </c>
      <c r="C42" s="276">
        <v>113824</v>
      </c>
      <c r="D42" s="545">
        <v>103231</v>
      </c>
      <c r="E42" s="545">
        <v>111536</v>
      </c>
      <c r="F42" s="545">
        <v>109732</v>
      </c>
      <c r="G42" s="545">
        <v>113659</v>
      </c>
      <c r="H42" s="545">
        <v>110166</v>
      </c>
      <c r="I42" s="545"/>
      <c r="K42" s="36"/>
      <c r="L42" s="36"/>
    </row>
    <row r="43" spans="2:13" ht="18" customHeight="1" x14ac:dyDescent="0.2">
      <c r="B43" s="550" t="s">
        <v>50</v>
      </c>
      <c r="C43" s="694">
        <v>95680</v>
      </c>
      <c r="D43" s="546">
        <v>86734</v>
      </c>
      <c r="E43" s="546">
        <v>95209</v>
      </c>
      <c r="F43" s="546">
        <v>92750</v>
      </c>
      <c r="G43" s="546">
        <v>103078</v>
      </c>
      <c r="H43" s="546">
        <v>93987</v>
      </c>
      <c r="I43" s="546"/>
      <c r="K43" s="36"/>
      <c r="L43" s="36"/>
    </row>
    <row r="44" spans="2:13" ht="18" customHeight="1" x14ac:dyDescent="0.2">
      <c r="B44" s="549" t="s">
        <v>215</v>
      </c>
      <c r="C44" s="276">
        <v>2521</v>
      </c>
      <c r="D44" s="545">
        <v>2530</v>
      </c>
      <c r="E44" s="545">
        <v>2633</v>
      </c>
      <c r="F44" s="545">
        <v>2637</v>
      </c>
      <c r="G44" s="545">
        <v>2693</v>
      </c>
      <c r="H44" s="545">
        <v>2583</v>
      </c>
      <c r="I44" s="545"/>
      <c r="K44" s="36"/>
      <c r="L44" s="36"/>
    </row>
    <row r="45" spans="2:13" ht="18" customHeight="1" thickBot="1" x14ac:dyDescent="0.25">
      <c r="B45" s="693" t="s">
        <v>216</v>
      </c>
      <c r="C45" s="695">
        <v>7257</v>
      </c>
      <c r="D45" s="551">
        <v>6670</v>
      </c>
      <c r="E45" s="551">
        <v>6945</v>
      </c>
      <c r="F45" s="551">
        <v>7621</v>
      </c>
      <c r="G45" s="551">
        <v>7746</v>
      </c>
      <c r="H45" s="551">
        <v>7787</v>
      </c>
      <c r="I45" s="551"/>
      <c r="K45" s="36"/>
      <c r="L45" s="36"/>
    </row>
    <row r="46" spans="2:13" ht="6.75" customHeight="1" x14ac:dyDescent="0.2">
      <c r="C46" s="36"/>
      <c r="D46" s="36"/>
      <c r="E46" s="36"/>
      <c r="F46" s="36"/>
      <c r="G46" s="36"/>
      <c r="H46" s="36"/>
      <c r="I46" s="36"/>
    </row>
    <row r="47" spans="2:13" ht="17.25" customHeight="1" x14ac:dyDescent="0.2">
      <c r="B47" s="523" t="s">
        <v>297</v>
      </c>
      <c r="C47" s="36"/>
      <c r="D47" s="36"/>
      <c r="E47" s="36"/>
      <c r="F47" s="36"/>
      <c r="G47" s="36"/>
      <c r="H47" s="540"/>
      <c r="I47" s="540"/>
    </row>
    <row r="48" spans="2:13" ht="17.25" customHeight="1" x14ac:dyDescent="0.2">
      <c r="B48" s="13" t="s">
        <v>652</v>
      </c>
    </row>
    <row r="49" spans="2:2" ht="16.5" customHeight="1" x14ac:dyDescent="0.2">
      <c r="B49" s="513"/>
    </row>
    <row r="50" spans="2:2" x14ac:dyDescent="0.2">
      <c r="B50" s="51"/>
    </row>
    <row r="87" spans="2:2" x14ac:dyDescent="0.2">
      <c r="B87" s="508"/>
    </row>
    <row r="88" spans="2:2" x14ac:dyDescent="0.2">
      <c r="B88" s="50"/>
    </row>
  </sheetData>
  <autoFilter ref="B6:F38">
    <sortState ref="B7:F38">
      <sortCondition ref="B6:B38"/>
    </sortState>
  </autoFilter>
  <hyperlinks>
    <hyperlink ref="K2" location="contenido!A1" display="volver al índice"/>
  </hyperlinks>
  <printOptions horizontalCentered="1" verticalCentered="1"/>
  <pageMargins left="0.39370078740157483" right="0.39370078740157483" top="0.39370078740157483" bottom="0.39370078740157483" header="0" footer="0.19685039370078741"/>
  <pageSetup scale="48"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0000"/>
  </sheetPr>
  <dimension ref="A1:Z193"/>
  <sheetViews>
    <sheetView topLeftCell="A96" workbookViewId="0">
      <selection activeCell="N109" sqref="N109"/>
    </sheetView>
  </sheetViews>
  <sheetFormatPr baseColWidth="10" defaultColWidth="11.42578125" defaultRowHeight="15" x14ac:dyDescent="0.25"/>
  <cols>
    <col min="1" max="1" width="22" style="659" customWidth="1"/>
    <col min="2" max="2" width="7.5703125" style="659" customWidth="1"/>
    <col min="3" max="3" width="8.85546875" style="659" customWidth="1"/>
    <col min="4" max="4" width="7.7109375" style="659" customWidth="1"/>
    <col min="5" max="8" width="7.5703125" style="659" customWidth="1"/>
    <col min="9" max="9" width="8.5703125" style="659" customWidth="1"/>
    <col min="10" max="10" width="11.85546875" style="659" bestFit="1" customWidth="1"/>
    <col min="11" max="11" width="9.28515625" style="659" customWidth="1"/>
    <col min="12" max="12" width="11.85546875" style="659" bestFit="1" customWidth="1"/>
    <col min="13" max="20" width="11.42578125" style="659"/>
    <col min="21" max="23" width="11.42578125" style="670"/>
    <col min="24" max="16384" width="11.42578125" style="659"/>
  </cols>
  <sheetData>
    <row r="1" spans="1:16" x14ac:dyDescent="0.25">
      <c r="A1" s="659" t="s">
        <v>359</v>
      </c>
      <c r="N1" s="670" t="s">
        <v>440</v>
      </c>
      <c r="O1" s="670"/>
      <c r="P1" s="670"/>
    </row>
    <row r="2" spans="1:16" x14ac:dyDescent="0.25">
      <c r="A2" s="659" t="s">
        <v>361</v>
      </c>
      <c r="N2" s="670" t="s">
        <v>441</v>
      </c>
      <c r="O2" s="670"/>
      <c r="P2" s="670"/>
    </row>
    <row r="3" spans="1:16" x14ac:dyDescent="0.25">
      <c r="A3" s="659" t="s">
        <v>362</v>
      </c>
      <c r="N3" s="670" t="s">
        <v>442</v>
      </c>
      <c r="O3" s="670"/>
      <c r="P3" s="670"/>
    </row>
    <row r="4" spans="1:16" x14ac:dyDescent="0.25">
      <c r="A4" s="659" t="s">
        <v>363</v>
      </c>
      <c r="N4" s="670" t="s">
        <v>128</v>
      </c>
      <c r="O4" s="670"/>
      <c r="P4" s="670"/>
    </row>
    <row r="5" spans="1:16" x14ac:dyDescent="0.25">
      <c r="N5" s="670"/>
      <c r="O5" s="670"/>
      <c r="P5" s="670"/>
    </row>
    <row r="6" spans="1:16" x14ac:dyDescent="0.25">
      <c r="N6" s="670" t="s">
        <v>443</v>
      </c>
      <c r="O6" s="670" t="s">
        <v>444</v>
      </c>
      <c r="P6" s="670"/>
    </row>
    <row r="7" spans="1:16" x14ac:dyDescent="0.25">
      <c r="A7" s="936" t="s">
        <v>360</v>
      </c>
      <c r="B7" s="935" t="s">
        <v>406</v>
      </c>
      <c r="C7" s="935" t="s">
        <v>407</v>
      </c>
      <c r="D7" s="935" t="s">
        <v>408</v>
      </c>
      <c r="E7" s="935" t="s">
        <v>409</v>
      </c>
      <c r="F7" s="935" t="s">
        <v>410</v>
      </c>
      <c r="G7" s="935" t="s">
        <v>411</v>
      </c>
      <c r="H7" s="935" t="s">
        <v>412</v>
      </c>
      <c r="I7" s="935" t="s">
        <v>413</v>
      </c>
      <c r="J7" s="935" t="s">
        <v>414</v>
      </c>
      <c r="K7" s="935" t="s">
        <v>415</v>
      </c>
      <c r="L7" s="935" t="s">
        <v>416</v>
      </c>
      <c r="N7" s="670"/>
      <c r="O7" s="670"/>
      <c r="P7" s="670" t="s">
        <v>364</v>
      </c>
    </row>
    <row r="8" spans="1:16" x14ac:dyDescent="0.25">
      <c r="A8" s="936"/>
      <c r="B8" s="935"/>
      <c r="C8" s="935"/>
      <c r="D8" s="935"/>
      <c r="E8" s="935"/>
      <c r="F8" s="935"/>
      <c r="G8" s="935"/>
      <c r="H8" s="935"/>
      <c r="I8" s="935"/>
      <c r="J8" s="935"/>
      <c r="K8" s="935"/>
      <c r="L8" s="935"/>
      <c r="N8" s="670" t="s">
        <v>378</v>
      </c>
      <c r="O8" s="670"/>
      <c r="P8" s="661">
        <v>1100438</v>
      </c>
    </row>
    <row r="9" spans="1:16" x14ac:dyDescent="0.25">
      <c r="A9" s="659" t="s">
        <v>365</v>
      </c>
      <c r="B9" s="660">
        <v>30320</v>
      </c>
      <c r="C9" s="660">
        <v>29904</v>
      </c>
      <c r="D9" s="660">
        <v>32989</v>
      </c>
      <c r="E9" s="660">
        <v>31637</v>
      </c>
      <c r="F9" s="660">
        <v>32991</v>
      </c>
      <c r="G9" s="660">
        <v>31822</v>
      </c>
      <c r="H9" s="660">
        <v>32882</v>
      </c>
      <c r="I9" s="660">
        <v>32614</v>
      </c>
      <c r="J9" s="660">
        <v>31537</v>
      </c>
      <c r="K9" s="660">
        <v>32889</v>
      </c>
      <c r="L9" s="660">
        <v>31946</v>
      </c>
      <c r="N9" s="670" t="s">
        <v>369</v>
      </c>
      <c r="O9" s="670"/>
      <c r="P9" s="661">
        <v>684008</v>
      </c>
    </row>
    <row r="10" spans="1:16" x14ac:dyDescent="0.25">
      <c r="A10" s="659" t="s">
        <v>366</v>
      </c>
      <c r="B10" s="660">
        <v>14499</v>
      </c>
      <c r="C10" s="660">
        <v>13661</v>
      </c>
      <c r="D10" s="660">
        <v>14525</v>
      </c>
      <c r="E10" s="660">
        <v>14494</v>
      </c>
      <c r="F10" s="660">
        <v>14630</v>
      </c>
      <c r="G10" s="660">
        <v>13922</v>
      </c>
      <c r="H10" s="660">
        <v>13983</v>
      </c>
      <c r="I10" s="660">
        <v>13536</v>
      </c>
      <c r="J10" s="660">
        <v>13595</v>
      </c>
      <c r="K10" s="660">
        <v>13881</v>
      </c>
      <c r="L10" s="660">
        <v>13775</v>
      </c>
      <c r="N10" s="670" t="s">
        <v>374</v>
      </c>
      <c r="O10" s="670"/>
      <c r="P10" s="661">
        <v>589218</v>
      </c>
    </row>
    <row r="11" spans="1:16" x14ac:dyDescent="0.25">
      <c r="A11" s="659" t="s">
        <v>367</v>
      </c>
      <c r="B11" s="660">
        <v>3448</v>
      </c>
      <c r="C11" s="660">
        <v>3347</v>
      </c>
      <c r="D11" s="660">
        <v>3460</v>
      </c>
      <c r="E11" s="660">
        <v>3562</v>
      </c>
      <c r="F11" s="660">
        <v>3649</v>
      </c>
      <c r="G11" s="660">
        <v>3545</v>
      </c>
      <c r="H11" s="660">
        <v>2733</v>
      </c>
      <c r="I11" s="660">
        <v>2954</v>
      </c>
      <c r="J11" s="660">
        <v>2813</v>
      </c>
      <c r="K11" s="660">
        <v>3462</v>
      </c>
      <c r="L11" s="660">
        <v>3287</v>
      </c>
      <c r="N11" s="670" t="s">
        <v>372</v>
      </c>
      <c r="O11" s="670"/>
      <c r="P11" s="661">
        <v>522840</v>
      </c>
    </row>
    <row r="12" spans="1:16" x14ac:dyDescent="0.25">
      <c r="A12" s="659" t="s">
        <v>368</v>
      </c>
      <c r="B12" s="660">
        <v>3027</v>
      </c>
      <c r="C12" s="660">
        <v>3158</v>
      </c>
      <c r="D12" s="660">
        <v>3285</v>
      </c>
      <c r="E12" s="660">
        <v>3333</v>
      </c>
      <c r="F12" s="660">
        <v>3520</v>
      </c>
      <c r="G12" s="660">
        <v>3274</v>
      </c>
      <c r="H12" s="660">
        <v>3211</v>
      </c>
      <c r="I12" s="660">
        <v>3264</v>
      </c>
      <c r="J12" s="660">
        <v>3197</v>
      </c>
      <c r="K12" s="660">
        <v>3234</v>
      </c>
      <c r="L12" s="660">
        <v>3120</v>
      </c>
      <c r="N12" s="670" t="s">
        <v>375</v>
      </c>
      <c r="O12" s="670"/>
      <c r="P12" s="661">
        <v>393358</v>
      </c>
    </row>
    <row r="13" spans="1:16" x14ac:dyDescent="0.25">
      <c r="A13" s="659" t="s">
        <v>369</v>
      </c>
      <c r="B13" s="660">
        <v>111692</v>
      </c>
      <c r="C13" s="660">
        <v>100838</v>
      </c>
      <c r="D13" s="660">
        <v>111532</v>
      </c>
      <c r="E13" s="660">
        <v>107294</v>
      </c>
      <c r="F13" s="660">
        <v>114145</v>
      </c>
      <c r="G13" s="660">
        <v>112265</v>
      </c>
      <c r="H13" s="660">
        <v>117968</v>
      </c>
      <c r="I13" s="660">
        <v>118400</v>
      </c>
      <c r="J13" s="660">
        <v>116669</v>
      </c>
      <c r="K13" s="660">
        <v>120260</v>
      </c>
      <c r="L13" s="660">
        <v>112674</v>
      </c>
      <c r="N13" s="670" t="s">
        <v>394</v>
      </c>
      <c r="O13" s="670"/>
      <c r="P13" s="661">
        <v>329241</v>
      </c>
    </row>
    <row r="14" spans="1:16" x14ac:dyDescent="0.25">
      <c r="A14" s="659" t="s">
        <v>370</v>
      </c>
      <c r="B14" s="660">
        <v>1973</v>
      </c>
      <c r="C14" s="660">
        <v>1932</v>
      </c>
      <c r="D14" s="660">
        <v>1838</v>
      </c>
      <c r="E14" s="660">
        <v>1766</v>
      </c>
      <c r="F14" s="660">
        <v>1627</v>
      </c>
      <c r="G14" s="660">
        <v>1530</v>
      </c>
      <c r="H14" s="660">
        <v>1737</v>
      </c>
      <c r="I14" s="660">
        <v>3965</v>
      </c>
      <c r="J14" s="660">
        <v>6238</v>
      </c>
      <c r="K14" s="660">
        <v>6876</v>
      </c>
      <c r="L14" s="660">
        <v>4467</v>
      </c>
      <c r="N14" s="670" t="s">
        <v>385</v>
      </c>
      <c r="O14" s="670"/>
      <c r="P14" s="661">
        <v>222455</v>
      </c>
    </row>
    <row r="15" spans="1:16" x14ac:dyDescent="0.25">
      <c r="A15" s="659" t="s">
        <v>371</v>
      </c>
      <c r="B15" s="660">
        <v>30045</v>
      </c>
      <c r="C15" s="660">
        <v>27550</v>
      </c>
      <c r="D15" s="660">
        <v>30254</v>
      </c>
      <c r="E15" s="660">
        <v>29817</v>
      </c>
      <c r="F15" s="660">
        <v>32748</v>
      </c>
      <c r="G15" s="660">
        <v>34128</v>
      </c>
      <c r="H15" s="660">
        <v>37760</v>
      </c>
      <c r="I15" s="660">
        <v>39048</v>
      </c>
      <c r="J15" s="660">
        <v>39613</v>
      </c>
      <c r="K15" s="660">
        <v>39138</v>
      </c>
      <c r="L15" s="660">
        <v>36261</v>
      </c>
      <c r="N15" s="670" t="s">
        <v>365</v>
      </c>
      <c r="O15" s="670"/>
      <c r="P15" s="661">
        <v>210605</v>
      </c>
    </row>
    <row r="16" spans="1:16" x14ac:dyDescent="0.25">
      <c r="A16" s="659" t="s">
        <v>372</v>
      </c>
      <c r="B16" s="660">
        <v>75531</v>
      </c>
      <c r="C16" s="660">
        <v>79578</v>
      </c>
      <c r="D16" s="660">
        <v>81266</v>
      </c>
      <c r="E16" s="660">
        <v>80978</v>
      </c>
      <c r="F16" s="660">
        <v>83670</v>
      </c>
      <c r="G16" s="660">
        <v>84093</v>
      </c>
      <c r="H16" s="660">
        <v>84515</v>
      </c>
      <c r="I16" s="660">
        <v>87642</v>
      </c>
      <c r="J16" s="660">
        <v>86916</v>
      </c>
      <c r="K16" s="660">
        <v>86732</v>
      </c>
      <c r="L16" s="660">
        <v>86538</v>
      </c>
      <c r="N16" s="670" t="s">
        <v>377</v>
      </c>
      <c r="O16" s="670"/>
      <c r="P16" s="661">
        <v>203172</v>
      </c>
    </row>
    <row r="17" spans="1:16" x14ac:dyDescent="0.25">
      <c r="A17" s="659" t="s">
        <v>373</v>
      </c>
      <c r="B17" s="660">
        <v>1122</v>
      </c>
      <c r="C17" s="660">
        <v>1096</v>
      </c>
      <c r="D17" s="660">
        <v>1146</v>
      </c>
      <c r="E17" s="660">
        <v>1085</v>
      </c>
      <c r="F17" s="660">
        <v>1162</v>
      </c>
      <c r="G17" s="660">
        <v>1151</v>
      </c>
      <c r="H17" s="660">
        <v>1163</v>
      </c>
      <c r="I17" s="660">
        <v>1148</v>
      </c>
      <c r="J17" s="660">
        <v>1115</v>
      </c>
      <c r="K17" s="660">
        <v>1069</v>
      </c>
      <c r="L17" s="660">
        <v>1066</v>
      </c>
      <c r="N17" s="670" t="s">
        <v>371</v>
      </c>
      <c r="O17" s="670"/>
      <c r="P17" s="661">
        <v>198290</v>
      </c>
    </row>
    <row r="18" spans="1:16" x14ac:dyDescent="0.25">
      <c r="A18" s="659" t="s">
        <v>374</v>
      </c>
      <c r="B18" s="660">
        <v>82380</v>
      </c>
      <c r="C18" s="660">
        <v>75524</v>
      </c>
      <c r="D18" s="660">
        <v>84455</v>
      </c>
      <c r="E18" s="660">
        <v>88356</v>
      </c>
      <c r="F18" s="660">
        <v>94181</v>
      </c>
      <c r="G18" s="660">
        <v>95844</v>
      </c>
      <c r="H18" s="660">
        <v>92377</v>
      </c>
      <c r="I18" s="660">
        <v>89617</v>
      </c>
      <c r="J18" s="660">
        <v>87174</v>
      </c>
      <c r="K18" s="660">
        <v>80715</v>
      </c>
      <c r="L18" s="660">
        <v>81724</v>
      </c>
      <c r="N18" s="670" t="s">
        <v>386</v>
      </c>
      <c r="O18" s="670"/>
      <c r="P18" s="661">
        <v>192195</v>
      </c>
    </row>
    <row r="19" spans="1:16" x14ac:dyDescent="0.25">
      <c r="A19" s="659" t="s">
        <v>375</v>
      </c>
      <c r="B19" s="660">
        <v>61680</v>
      </c>
      <c r="C19" s="660">
        <v>61340</v>
      </c>
      <c r="D19" s="660">
        <v>60420</v>
      </c>
      <c r="E19" s="660">
        <v>62156</v>
      </c>
      <c r="F19" s="660">
        <v>62745</v>
      </c>
      <c r="G19" s="660">
        <v>64930</v>
      </c>
      <c r="H19" s="660">
        <v>66796</v>
      </c>
      <c r="I19" s="660">
        <v>69272</v>
      </c>
      <c r="J19" s="660">
        <v>65576</v>
      </c>
      <c r="K19" s="660">
        <v>67249</v>
      </c>
      <c r="L19" s="660">
        <v>65036</v>
      </c>
      <c r="N19" s="670" t="s">
        <v>379</v>
      </c>
      <c r="O19" s="670"/>
      <c r="P19" s="661">
        <v>188032</v>
      </c>
    </row>
    <row r="20" spans="1:16" x14ac:dyDescent="0.25">
      <c r="A20" s="659" t="s">
        <v>376</v>
      </c>
      <c r="B20" s="660">
        <v>5871</v>
      </c>
      <c r="C20" s="660">
        <v>5949</v>
      </c>
      <c r="D20" s="660">
        <v>5788</v>
      </c>
      <c r="E20" s="660">
        <v>5562</v>
      </c>
      <c r="F20" s="660">
        <v>5278</v>
      </c>
      <c r="G20" s="660">
        <v>5841</v>
      </c>
      <c r="H20" s="660">
        <v>6507</v>
      </c>
      <c r="I20" s="660">
        <v>7623</v>
      </c>
      <c r="J20" s="660">
        <v>8666</v>
      </c>
      <c r="K20" s="660">
        <v>9261</v>
      </c>
      <c r="L20" s="660">
        <v>8912</v>
      </c>
      <c r="N20" s="670" t="s">
        <v>380</v>
      </c>
      <c r="O20" s="670"/>
      <c r="P20" s="661">
        <v>166466</v>
      </c>
    </row>
    <row r="21" spans="1:16" x14ac:dyDescent="0.25">
      <c r="A21" s="659" t="s">
        <v>377</v>
      </c>
      <c r="B21" s="660">
        <v>31229</v>
      </c>
      <c r="C21" s="660">
        <v>33727</v>
      </c>
      <c r="D21" s="660">
        <v>34149</v>
      </c>
      <c r="E21" s="660">
        <v>36071</v>
      </c>
      <c r="F21" s="660">
        <v>37018</v>
      </c>
      <c r="G21" s="660">
        <v>36948</v>
      </c>
      <c r="H21" s="660">
        <v>37717</v>
      </c>
      <c r="I21" s="660">
        <v>35387</v>
      </c>
      <c r="J21" s="660">
        <v>36158</v>
      </c>
      <c r="K21" s="660">
        <v>33166</v>
      </c>
      <c r="L21" s="660">
        <v>31016</v>
      </c>
      <c r="N21" s="670" t="s">
        <v>396</v>
      </c>
      <c r="O21" s="670"/>
      <c r="P21" s="661">
        <v>92340</v>
      </c>
    </row>
    <row r="22" spans="1:16" x14ac:dyDescent="0.25">
      <c r="A22" s="659" t="s">
        <v>378</v>
      </c>
      <c r="B22" s="660">
        <v>169310</v>
      </c>
      <c r="C22" s="660">
        <v>159259</v>
      </c>
      <c r="D22" s="660">
        <v>153562</v>
      </c>
      <c r="E22" s="660">
        <v>157328</v>
      </c>
      <c r="F22" s="660">
        <v>162441</v>
      </c>
      <c r="G22" s="660">
        <v>181055</v>
      </c>
      <c r="H22" s="660">
        <v>188564</v>
      </c>
      <c r="I22" s="660">
        <v>176714</v>
      </c>
      <c r="J22" s="660">
        <v>173174</v>
      </c>
      <c r="K22" s="660">
        <v>183694</v>
      </c>
      <c r="L22" s="660">
        <v>197860</v>
      </c>
      <c r="N22" s="670" t="s">
        <v>366</v>
      </c>
      <c r="O22" s="670"/>
      <c r="P22" s="661">
        <v>87705</v>
      </c>
    </row>
    <row r="23" spans="1:16" x14ac:dyDescent="0.25">
      <c r="A23" s="659" t="s">
        <v>379</v>
      </c>
      <c r="B23" s="660">
        <v>32326</v>
      </c>
      <c r="C23" s="660">
        <v>30996</v>
      </c>
      <c r="D23" s="660">
        <v>31970</v>
      </c>
      <c r="E23" s="660">
        <v>31426</v>
      </c>
      <c r="F23" s="660">
        <v>33331</v>
      </c>
      <c r="G23" s="660">
        <v>37867</v>
      </c>
      <c r="H23" s="660">
        <v>53589</v>
      </c>
      <c r="I23" s="660">
        <v>46863</v>
      </c>
      <c r="J23" s="660">
        <v>46839</v>
      </c>
      <c r="K23" s="660">
        <v>42839</v>
      </c>
      <c r="L23" s="660">
        <v>39886</v>
      </c>
      <c r="N23" s="670" t="s">
        <v>388</v>
      </c>
      <c r="O23" s="670"/>
      <c r="P23" s="661">
        <v>71303</v>
      </c>
    </row>
    <row r="24" spans="1:16" x14ac:dyDescent="0.25">
      <c r="A24" s="659" t="s">
        <v>380</v>
      </c>
      <c r="B24" s="660">
        <v>26629</v>
      </c>
      <c r="C24" s="660">
        <v>26457</v>
      </c>
      <c r="D24" s="660">
        <v>25947</v>
      </c>
      <c r="E24" s="660">
        <v>25330</v>
      </c>
      <c r="F24" s="660">
        <v>26570</v>
      </c>
      <c r="G24" s="660">
        <v>30300</v>
      </c>
      <c r="H24" s="660">
        <v>30368</v>
      </c>
      <c r="I24" s="660">
        <v>31833</v>
      </c>
      <c r="J24" s="660">
        <v>31154</v>
      </c>
      <c r="K24" s="660">
        <v>27207</v>
      </c>
      <c r="L24" s="660">
        <v>29326</v>
      </c>
      <c r="N24" s="670" t="s">
        <v>384</v>
      </c>
      <c r="O24" s="670"/>
      <c r="P24" s="661">
        <v>67352</v>
      </c>
    </row>
    <row r="25" spans="1:16" x14ac:dyDescent="0.25">
      <c r="A25" s="659" t="s">
        <v>381</v>
      </c>
      <c r="B25" s="660">
        <v>1639</v>
      </c>
      <c r="C25" s="660">
        <v>1636</v>
      </c>
      <c r="D25" s="660">
        <v>1655</v>
      </c>
      <c r="E25" s="660">
        <v>1669</v>
      </c>
      <c r="F25" s="660">
        <v>1672</v>
      </c>
      <c r="G25" s="660">
        <v>1664</v>
      </c>
      <c r="H25" s="660">
        <v>1695</v>
      </c>
      <c r="I25" s="660">
        <v>1691</v>
      </c>
      <c r="J25" s="660">
        <v>1708</v>
      </c>
      <c r="K25" s="660">
        <v>1682</v>
      </c>
      <c r="L25" s="660">
        <v>1715</v>
      </c>
      <c r="N25" s="670" t="s">
        <v>390</v>
      </c>
      <c r="O25" s="670"/>
      <c r="P25" s="661">
        <v>59281</v>
      </c>
    </row>
    <row r="26" spans="1:16" x14ac:dyDescent="0.25">
      <c r="A26" s="659" t="s">
        <v>382</v>
      </c>
      <c r="B26" s="660">
        <v>3090</v>
      </c>
      <c r="C26" s="660">
        <v>3009</v>
      </c>
      <c r="D26" s="660">
        <v>3053</v>
      </c>
      <c r="E26" s="660">
        <v>2928</v>
      </c>
      <c r="F26" s="660">
        <v>2886</v>
      </c>
      <c r="G26" s="660">
        <v>2922</v>
      </c>
      <c r="H26" s="660">
        <v>3766</v>
      </c>
      <c r="I26" s="660">
        <v>3938</v>
      </c>
      <c r="J26" s="660">
        <v>3997</v>
      </c>
      <c r="K26" s="660">
        <v>3668</v>
      </c>
      <c r="L26" s="660">
        <v>3030</v>
      </c>
      <c r="N26" s="670" t="s">
        <v>391</v>
      </c>
      <c r="O26" s="670"/>
      <c r="P26" s="661">
        <v>51291</v>
      </c>
    </row>
    <row r="27" spans="1:16" x14ac:dyDescent="0.25">
      <c r="A27" s="659" t="s">
        <v>383</v>
      </c>
      <c r="B27" s="660">
        <v>1887</v>
      </c>
      <c r="C27" s="660">
        <v>2374</v>
      </c>
      <c r="D27" s="660">
        <v>2496</v>
      </c>
      <c r="E27" s="660">
        <v>2626</v>
      </c>
      <c r="F27" s="660">
        <v>3144</v>
      </c>
      <c r="G27" s="660">
        <v>3354</v>
      </c>
      <c r="H27" s="660">
        <v>2995</v>
      </c>
      <c r="I27" s="660">
        <v>2838</v>
      </c>
      <c r="J27" s="660">
        <v>3008</v>
      </c>
      <c r="K27" s="660">
        <v>2918</v>
      </c>
      <c r="L27" s="660">
        <v>3046</v>
      </c>
      <c r="N27" s="670" t="s">
        <v>389</v>
      </c>
      <c r="O27" s="670"/>
      <c r="P27" s="661">
        <v>49173</v>
      </c>
    </row>
    <row r="28" spans="1:16" x14ac:dyDescent="0.25">
      <c r="A28" s="659" t="s">
        <v>384</v>
      </c>
      <c r="B28" s="660">
        <v>10900</v>
      </c>
      <c r="C28" s="660">
        <v>10822</v>
      </c>
      <c r="D28" s="660">
        <v>10204</v>
      </c>
      <c r="E28" s="660">
        <v>9802</v>
      </c>
      <c r="F28" s="660">
        <v>11256</v>
      </c>
      <c r="G28" s="660">
        <v>12367</v>
      </c>
      <c r="H28" s="660">
        <v>13155</v>
      </c>
      <c r="I28" s="660">
        <v>13726</v>
      </c>
      <c r="J28" s="660">
        <v>14731</v>
      </c>
      <c r="K28" s="660">
        <v>14329</v>
      </c>
      <c r="L28" s="660">
        <v>13988</v>
      </c>
      <c r="N28" s="670" t="s">
        <v>376</v>
      </c>
      <c r="O28" s="670"/>
      <c r="P28" s="661">
        <v>42302</v>
      </c>
    </row>
    <row r="29" spans="1:16" x14ac:dyDescent="0.25">
      <c r="A29" s="659" t="s">
        <v>385</v>
      </c>
      <c r="B29" s="660">
        <v>36307</v>
      </c>
      <c r="C29" s="660">
        <v>36289</v>
      </c>
      <c r="D29" s="660">
        <v>35551</v>
      </c>
      <c r="E29" s="660">
        <v>35525</v>
      </c>
      <c r="F29" s="660">
        <v>36617</v>
      </c>
      <c r="G29" s="660">
        <v>39255</v>
      </c>
      <c r="H29" s="660">
        <v>37714</v>
      </c>
      <c r="I29" s="660">
        <v>37850</v>
      </c>
      <c r="J29" s="660">
        <v>35822</v>
      </c>
      <c r="K29" s="660">
        <v>35839</v>
      </c>
      <c r="L29" s="660">
        <v>36110</v>
      </c>
      <c r="N29" s="670" t="s">
        <v>393</v>
      </c>
      <c r="O29" s="670"/>
      <c r="P29" s="661">
        <v>40637</v>
      </c>
    </row>
    <row r="30" spans="1:16" x14ac:dyDescent="0.25">
      <c r="A30" s="659" t="s">
        <v>386</v>
      </c>
      <c r="B30" s="660">
        <v>26904</v>
      </c>
      <c r="C30" s="660">
        <v>27993</v>
      </c>
      <c r="D30" s="660">
        <v>28129</v>
      </c>
      <c r="E30" s="660">
        <v>29542</v>
      </c>
      <c r="F30" s="660">
        <v>29701</v>
      </c>
      <c r="G30" s="660">
        <v>29881</v>
      </c>
      <c r="H30" s="660">
        <v>31237</v>
      </c>
      <c r="I30" s="660">
        <v>31570</v>
      </c>
      <c r="J30" s="660">
        <v>32144</v>
      </c>
      <c r="K30" s="660">
        <v>31693</v>
      </c>
      <c r="L30" s="660">
        <v>30324</v>
      </c>
      <c r="N30" s="670" t="s">
        <v>368</v>
      </c>
      <c r="O30" s="670"/>
      <c r="P30" s="661">
        <v>20331</v>
      </c>
    </row>
    <row r="31" spans="1:16" x14ac:dyDescent="0.25">
      <c r="A31" s="659" t="s">
        <v>387</v>
      </c>
      <c r="B31" s="664">
        <v>319</v>
      </c>
      <c r="C31" s="664">
        <v>191</v>
      </c>
      <c r="D31" s="664">
        <v>285</v>
      </c>
      <c r="E31" s="664">
        <v>300</v>
      </c>
      <c r="F31" s="664">
        <v>382</v>
      </c>
      <c r="G31" s="664">
        <v>457</v>
      </c>
      <c r="H31" s="664">
        <v>511</v>
      </c>
      <c r="I31" s="664">
        <v>480</v>
      </c>
      <c r="J31" s="664">
        <v>536</v>
      </c>
      <c r="K31" s="664">
        <v>458</v>
      </c>
      <c r="L31" s="664">
        <v>396</v>
      </c>
      <c r="N31" s="670" t="s">
        <v>382</v>
      </c>
      <c r="O31" s="670"/>
      <c r="P31" s="661">
        <v>17856</v>
      </c>
    </row>
    <row r="32" spans="1:16" x14ac:dyDescent="0.25">
      <c r="A32" s="659" t="s">
        <v>388</v>
      </c>
      <c r="B32" s="660">
        <v>9884</v>
      </c>
      <c r="C32" s="660">
        <v>10244</v>
      </c>
      <c r="D32" s="660">
        <v>10434</v>
      </c>
      <c r="E32" s="660">
        <v>10141</v>
      </c>
      <c r="F32" s="660">
        <v>10710</v>
      </c>
      <c r="G32" s="660">
        <v>10096</v>
      </c>
      <c r="H32" s="660">
        <v>10667</v>
      </c>
      <c r="I32" s="660">
        <v>11123</v>
      </c>
      <c r="J32" s="660">
        <v>10905</v>
      </c>
      <c r="K32" s="660">
        <v>11030</v>
      </c>
      <c r="L32" s="660">
        <v>10451</v>
      </c>
      <c r="N32" s="670" t="s">
        <v>367</v>
      </c>
      <c r="O32" s="670"/>
      <c r="P32" s="661">
        <v>16412</v>
      </c>
    </row>
    <row r="33" spans="1:16" x14ac:dyDescent="0.25">
      <c r="A33" s="659" t="s">
        <v>389</v>
      </c>
      <c r="B33" s="660">
        <v>7798</v>
      </c>
      <c r="C33" s="660">
        <v>8198</v>
      </c>
      <c r="D33" s="660">
        <v>7889</v>
      </c>
      <c r="E33" s="660">
        <v>8296</v>
      </c>
      <c r="F33" s="660">
        <v>8258</v>
      </c>
      <c r="G33" s="660">
        <v>8399</v>
      </c>
      <c r="H33" s="660">
        <v>8569</v>
      </c>
      <c r="I33" s="660">
        <v>8993</v>
      </c>
      <c r="J33" s="660">
        <v>8684</v>
      </c>
      <c r="K33" s="660">
        <v>8438</v>
      </c>
      <c r="L33" s="660">
        <v>8654</v>
      </c>
      <c r="N33" s="670" t="s">
        <v>370</v>
      </c>
      <c r="O33" s="670"/>
      <c r="P33" s="661">
        <v>12521</v>
      </c>
    </row>
    <row r="34" spans="1:16" x14ac:dyDescent="0.25">
      <c r="A34" s="659" t="s">
        <v>390</v>
      </c>
      <c r="B34" s="660">
        <v>9890</v>
      </c>
      <c r="C34" s="660">
        <v>10768</v>
      </c>
      <c r="D34" s="660">
        <v>11223</v>
      </c>
      <c r="E34" s="660">
        <v>11509</v>
      </c>
      <c r="F34" s="660">
        <v>10424</v>
      </c>
      <c r="G34" s="660">
        <v>9574</v>
      </c>
      <c r="H34" s="660">
        <v>8219</v>
      </c>
      <c r="I34" s="660">
        <v>7587</v>
      </c>
      <c r="J34" s="660">
        <v>6815</v>
      </c>
      <c r="K34" s="660">
        <v>6953</v>
      </c>
      <c r="L34" s="660">
        <v>7822</v>
      </c>
      <c r="N34" s="670" t="s">
        <v>383</v>
      </c>
      <c r="O34" s="670"/>
      <c r="P34" s="661">
        <v>11154</v>
      </c>
    </row>
    <row r="35" spans="1:16" x14ac:dyDescent="0.25">
      <c r="A35" s="659" t="s">
        <v>391</v>
      </c>
      <c r="B35" s="660">
        <v>5941</v>
      </c>
      <c r="C35" s="660">
        <v>5844</v>
      </c>
      <c r="D35" s="660">
        <v>7343</v>
      </c>
      <c r="E35" s="660">
        <v>8528</v>
      </c>
      <c r="F35" s="660">
        <v>11069</v>
      </c>
      <c r="G35" s="660">
        <v>11847</v>
      </c>
      <c r="H35" s="660">
        <v>13037</v>
      </c>
      <c r="I35" s="660">
        <v>12231</v>
      </c>
      <c r="J35" s="660">
        <v>9579</v>
      </c>
      <c r="K35" s="660">
        <v>7019</v>
      </c>
      <c r="L35" s="660">
        <v>5954</v>
      </c>
      <c r="N35" s="670" t="s">
        <v>381</v>
      </c>
      <c r="O35" s="670"/>
      <c r="P35" s="661">
        <v>10148</v>
      </c>
    </row>
    <row r="36" spans="1:16" x14ac:dyDescent="0.25">
      <c r="A36" s="659" t="s">
        <v>392</v>
      </c>
      <c r="B36" s="660">
        <v>1584</v>
      </c>
      <c r="C36" s="660">
        <v>1622</v>
      </c>
      <c r="D36" s="660">
        <v>1643</v>
      </c>
      <c r="E36" s="660">
        <v>1641</v>
      </c>
      <c r="F36" s="660">
        <v>1720</v>
      </c>
      <c r="G36" s="660">
        <v>1874</v>
      </c>
      <c r="H36" s="660">
        <v>2040</v>
      </c>
      <c r="I36" s="660">
        <v>2138</v>
      </c>
      <c r="J36" s="660">
        <v>2254</v>
      </c>
      <c r="K36" s="660">
        <v>1980</v>
      </c>
      <c r="L36" s="660">
        <v>1718</v>
      </c>
      <c r="N36" s="670" t="s">
        <v>392</v>
      </c>
      <c r="O36" s="670"/>
      <c r="P36" s="661">
        <v>9077</v>
      </c>
    </row>
    <row r="37" spans="1:16" x14ac:dyDescent="0.25">
      <c r="A37" s="659" t="s">
        <v>393</v>
      </c>
      <c r="B37" s="660">
        <v>7840</v>
      </c>
      <c r="C37" s="660">
        <v>8296</v>
      </c>
      <c r="D37" s="660">
        <v>8279</v>
      </c>
      <c r="E37" s="660">
        <v>8476</v>
      </c>
      <c r="F37" s="660">
        <v>8537</v>
      </c>
      <c r="G37" s="660">
        <v>9066</v>
      </c>
      <c r="H37" s="660">
        <v>9266</v>
      </c>
      <c r="I37" s="660">
        <v>8229</v>
      </c>
      <c r="J37" s="660">
        <v>8576</v>
      </c>
      <c r="K37" s="660">
        <v>8577</v>
      </c>
      <c r="L37" s="660">
        <v>8666</v>
      </c>
      <c r="N37" s="670" t="s">
        <v>373</v>
      </c>
      <c r="O37" s="670"/>
      <c r="P37" s="661">
        <v>6969</v>
      </c>
    </row>
    <row r="38" spans="1:16" x14ac:dyDescent="0.25">
      <c r="A38" s="659" t="s">
        <v>394</v>
      </c>
      <c r="B38" s="660">
        <v>54729</v>
      </c>
      <c r="C38" s="660">
        <v>52079</v>
      </c>
      <c r="D38" s="660">
        <v>51503</v>
      </c>
      <c r="E38" s="660">
        <v>57350</v>
      </c>
      <c r="F38" s="660">
        <v>54159</v>
      </c>
      <c r="G38" s="660">
        <v>53790</v>
      </c>
      <c r="H38" s="660">
        <v>66221</v>
      </c>
      <c r="I38" s="660">
        <v>62756</v>
      </c>
      <c r="J38" s="660">
        <v>65955</v>
      </c>
      <c r="K38" s="660">
        <v>60635</v>
      </c>
      <c r="L38" s="660">
        <v>61416</v>
      </c>
      <c r="N38" s="670" t="s">
        <v>387</v>
      </c>
      <c r="O38" s="670"/>
      <c r="P38" s="661">
        <v>2441</v>
      </c>
    </row>
    <row r="39" spans="1:16" x14ac:dyDescent="0.25">
      <c r="A39" s="659" t="s">
        <v>395</v>
      </c>
      <c r="B39" s="664">
        <v>192</v>
      </c>
      <c r="C39" s="664">
        <v>200</v>
      </c>
      <c r="D39" s="664">
        <v>206</v>
      </c>
      <c r="E39" s="664">
        <v>190</v>
      </c>
      <c r="F39" s="664">
        <v>219</v>
      </c>
      <c r="G39" s="664">
        <v>222</v>
      </c>
      <c r="H39" s="664">
        <v>224</v>
      </c>
      <c r="I39" s="664">
        <v>222</v>
      </c>
      <c r="J39" s="664">
        <v>230</v>
      </c>
      <c r="K39" s="664">
        <v>214</v>
      </c>
      <c r="L39" s="664">
        <v>218</v>
      </c>
      <c r="N39" s="670" t="s">
        <v>395</v>
      </c>
      <c r="O39" s="670"/>
      <c r="P39" s="661">
        <v>1475</v>
      </c>
    </row>
    <row r="40" spans="1:16" x14ac:dyDescent="0.25">
      <c r="A40" s="659" t="s">
        <v>396</v>
      </c>
      <c r="B40" s="660">
        <v>15062</v>
      </c>
      <c r="C40" s="660">
        <v>14630</v>
      </c>
      <c r="D40" s="660">
        <v>15101</v>
      </c>
      <c r="E40" s="660">
        <v>14537</v>
      </c>
      <c r="F40" s="660">
        <v>14515</v>
      </c>
      <c r="G40" s="660">
        <v>13716</v>
      </c>
      <c r="H40" s="660">
        <v>13598</v>
      </c>
      <c r="I40" s="660">
        <v>14368</v>
      </c>
      <c r="J40" s="660">
        <v>14732</v>
      </c>
      <c r="K40" s="660">
        <v>13154</v>
      </c>
      <c r="L40" s="660">
        <v>13748</v>
      </c>
    </row>
    <row r="41" spans="1:16" x14ac:dyDescent="0.25">
      <c r="A41" s="662" t="s">
        <v>397</v>
      </c>
      <c r="B41" s="663">
        <v>875046</v>
      </c>
      <c r="C41" s="663">
        <v>848510</v>
      </c>
      <c r="D41" s="663">
        <v>871578</v>
      </c>
      <c r="E41" s="663">
        <v>883256</v>
      </c>
      <c r="F41" s="663">
        <v>914975</v>
      </c>
      <c r="G41" s="663">
        <v>946998</v>
      </c>
      <c r="H41" s="663">
        <v>994785</v>
      </c>
      <c r="I41" s="663">
        <v>979622</v>
      </c>
      <c r="J41" s="663">
        <v>970110</v>
      </c>
      <c r="K41" s="663">
        <v>960257</v>
      </c>
      <c r="L41" s="663">
        <v>954148</v>
      </c>
    </row>
    <row r="42" spans="1:16" x14ac:dyDescent="0.25">
      <c r="A42" s="659" t="s">
        <v>398</v>
      </c>
      <c r="B42" s="660">
        <v>186182</v>
      </c>
      <c r="C42" s="660">
        <v>167768</v>
      </c>
      <c r="D42" s="660">
        <v>187395</v>
      </c>
      <c r="E42" s="660">
        <v>186495</v>
      </c>
      <c r="F42" s="660">
        <v>198940</v>
      </c>
      <c r="G42" s="660">
        <v>198565</v>
      </c>
      <c r="H42" s="660">
        <v>198435</v>
      </c>
      <c r="I42" s="660">
        <v>193434</v>
      </c>
      <c r="J42" s="660">
        <v>189047</v>
      </c>
      <c r="K42" s="660">
        <v>189596</v>
      </c>
      <c r="L42" s="660">
        <v>185329</v>
      </c>
      <c r="N42" s="670" t="s">
        <v>397</v>
      </c>
      <c r="O42" s="670"/>
      <c r="P42" s="661">
        <v>5670086</v>
      </c>
    </row>
    <row r="43" spans="1:16" x14ac:dyDescent="0.25">
      <c r="A43" s="659" t="s">
        <v>399</v>
      </c>
      <c r="B43" s="660">
        <v>108915</v>
      </c>
      <c r="C43" s="660">
        <v>98037</v>
      </c>
      <c r="D43" s="660">
        <v>108556</v>
      </c>
      <c r="E43" s="660">
        <v>104289</v>
      </c>
      <c r="F43" s="660">
        <v>111162</v>
      </c>
      <c r="G43" s="660">
        <v>109108</v>
      </c>
      <c r="H43" s="660">
        <v>114670</v>
      </c>
      <c r="I43" s="660">
        <v>115088</v>
      </c>
      <c r="J43" s="660">
        <v>113200</v>
      </c>
      <c r="K43" s="660">
        <v>116928</v>
      </c>
      <c r="L43" s="660">
        <v>109619</v>
      </c>
      <c r="N43" s="670" t="s">
        <v>398</v>
      </c>
      <c r="O43" s="670"/>
      <c r="P43" s="661">
        <v>1221757</v>
      </c>
    </row>
    <row r="44" spans="1:16" x14ac:dyDescent="0.25">
      <c r="A44" s="659" t="s">
        <v>400</v>
      </c>
      <c r="B44" s="660">
        <v>77266</v>
      </c>
      <c r="C44" s="660">
        <v>69731</v>
      </c>
      <c r="D44" s="660">
        <v>78839</v>
      </c>
      <c r="E44" s="660">
        <v>82206</v>
      </c>
      <c r="F44" s="660">
        <v>87777</v>
      </c>
      <c r="G44" s="660">
        <v>89458</v>
      </c>
      <c r="H44" s="660">
        <v>83765</v>
      </c>
      <c r="I44" s="660">
        <v>78346</v>
      </c>
      <c r="J44" s="660">
        <v>75847</v>
      </c>
      <c r="K44" s="660">
        <v>72669</v>
      </c>
      <c r="L44" s="660">
        <v>75710</v>
      </c>
      <c r="N44" s="670" t="s">
        <v>399</v>
      </c>
      <c r="O44" s="670"/>
      <c r="P44" s="661">
        <v>670827</v>
      </c>
    </row>
    <row r="45" spans="1:16" x14ac:dyDescent="0.25">
      <c r="A45" s="659" t="s">
        <v>401</v>
      </c>
      <c r="B45" s="660">
        <v>2777</v>
      </c>
      <c r="C45" s="660">
        <v>2801</v>
      </c>
      <c r="D45" s="660">
        <v>2976</v>
      </c>
      <c r="E45" s="660">
        <v>3005</v>
      </c>
      <c r="F45" s="660">
        <v>2983</v>
      </c>
      <c r="G45" s="660">
        <v>3157</v>
      </c>
      <c r="H45" s="660">
        <v>3297</v>
      </c>
      <c r="I45" s="660">
        <v>3312</v>
      </c>
      <c r="J45" s="660">
        <v>3470</v>
      </c>
      <c r="K45" s="660">
        <v>3332</v>
      </c>
      <c r="L45" s="660">
        <v>3055</v>
      </c>
      <c r="N45" s="670" t="s">
        <v>400</v>
      </c>
      <c r="O45" s="670"/>
      <c r="P45" s="661">
        <v>550930</v>
      </c>
    </row>
    <row r="46" spans="1:16" x14ac:dyDescent="0.25">
      <c r="A46" s="659" t="s">
        <v>402</v>
      </c>
      <c r="B46" s="660">
        <v>5114</v>
      </c>
      <c r="C46" s="660">
        <v>5793</v>
      </c>
      <c r="D46" s="660">
        <v>5617</v>
      </c>
      <c r="E46" s="660">
        <v>6150</v>
      </c>
      <c r="F46" s="660">
        <v>6404</v>
      </c>
      <c r="G46" s="660">
        <v>6387</v>
      </c>
      <c r="H46" s="660">
        <v>8612</v>
      </c>
      <c r="I46" s="660">
        <v>11271</v>
      </c>
      <c r="J46" s="660">
        <v>11327</v>
      </c>
      <c r="K46" s="660">
        <v>8046</v>
      </c>
      <c r="L46" s="660">
        <v>6015</v>
      </c>
      <c r="N46" s="670" t="s">
        <v>401</v>
      </c>
      <c r="O46" s="670"/>
      <c r="P46" s="661">
        <v>13181</v>
      </c>
    </row>
    <row r="47" spans="1:16" x14ac:dyDescent="0.25">
      <c r="A47" s="659" t="s">
        <v>417</v>
      </c>
      <c r="N47" s="670" t="s">
        <v>402</v>
      </c>
      <c r="O47" s="670"/>
      <c r="P47" s="670"/>
    </row>
    <row r="48" spans="1:16" x14ac:dyDescent="0.25">
      <c r="A48" s="659" t="s">
        <v>418</v>
      </c>
    </row>
    <row r="49" spans="1:18" x14ac:dyDescent="0.25">
      <c r="A49" s="659" t="s">
        <v>403</v>
      </c>
    </row>
    <row r="50" spans="1:18" x14ac:dyDescent="0.25">
      <c r="A50" s="659" t="s">
        <v>404</v>
      </c>
    </row>
    <row r="51" spans="1:18" x14ac:dyDescent="0.25">
      <c r="A51" s="659" t="s">
        <v>405</v>
      </c>
      <c r="M51" s="670" t="s">
        <v>444</v>
      </c>
      <c r="N51" s="670" t="s">
        <v>62</v>
      </c>
      <c r="O51" s="670"/>
      <c r="P51" s="670"/>
      <c r="Q51" s="670"/>
      <c r="R51" s="670"/>
    </row>
    <row r="52" spans="1:18" x14ac:dyDescent="0.25">
      <c r="M52" s="670"/>
      <c r="N52" s="670"/>
      <c r="O52" s="670" t="s">
        <v>364</v>
      </c>
      <c r="P52" s="670"/>
      <c r="Q52" s="670"/>
    </row>
    <row r="53" spans="1:18" x14ac:dyDescent="0.25">
      <c r="M53" s="670"/>
      <c r="N53" s="661">
        <v>35888</v>
      </c>
      <c r="O53" s="661">
        <v>319515</v>
      </c>
      <c r="P53" s="670"/>
      <c r="Q53" s="670" t="s">
        <v>378</v>
      </c>
      <c r="R53" s="661">
        <v>1728560</v>
      </c>
    </row>
    <row r="54" spans="1:18" x14ac:dyDescent="0.25">
      <c r="M54" s="670"/>
      <c r="N54" s="661">
        <v>13496</v>
      </c>
      <c r="O54" s="661">
        <v>131031</v>
      </c>
      <c r="P54" s="670"/>
      <c r="Q54" s="670" t="s">
        <v>369</v>
      </c>
      <c r="R54" s="661">
        <v>1031524</v>
      </c>
    </row>
    <row r="55" spans="1:18" x14ac:dyDescent="0.25">
      <c r="M55" s="670"/>
      <c r="N55" s="661">
        <v>2715</v>
      </c>
      <c r="O55" s="661">
        <v>24565</v>
      </c>
      <c r="P55" s="670"/>
      <c r="Q55" s="670" t="s">
        <v>374</v>
      </c>
      <c r="R55" s="661">
        <v>900697</v>
      </c>
    </row>
    <row r="56" spans="1:18" x14ac:dyDescent="0.25">
      <c r="M56" s="670"/>
      <c r="N56" s="661">
        <v>3883</v>
      </c>
      <c r="O56" s="661">
        <v>31716</v>
      </c>
      <c r="P56" s="670"/>
      <c r="Q56" s="670" t="s">
        <v>372</v>
      </c>
      <c r="R56" s="661">
        <v>804704</v>
      </c>
    </row>
    <row r="57" spans="1:18" x14ac:dyDescent="0.25">
      <c r="M57" s="670"/>
      <c r="N57" s="661">
        <v>110981</v>
      </c>
      <c r="O57" s="661">
        <v>1031524</v>
      </c>
      <c r="P57" s="670"/>
      <c r="Q57" s="670" t="s">
        <v>375</v>
      </c>
      <c r="R57" s="661">
        <v>606596</v>
      </c>
    </row>
    <row r="58" spans="1:18" x14ac:dyDescent="0.25">
      <c r="M58" s="670"/>
      <c r="N58" s="661">
        <v>6446</v>
      </c>
      <c r="O58" s="661">
        <v>25594</v>
      </c>
      <c r="P58" s="670"/>
      <c r="Q58" s="670" t="s">
        <v>394</v>
      </c>
      <c r="R58" s="661">
        <v>536048</v>
      </c>
    </row>
    <row r="59" spans="1:18" x14ac:dyDescent="0.25">
      <c r="M59" s="670"/>
      <c r="N59" s="661">
        <v>37504</v>
      </c>
      <c r="O59" s="661">
        <v>317014</v>
      </c>
      <c r="P59" s="670"/>
      <c r="Q59" s="670" t="s">
        <v>385</v>
      </c>
      <c r="R59" s="661">
        <v>337069</v>
      </c>
    </row>
    <row r="60" spans="1:18" x14ac:dyDescent="0.25">
      <c r="M60" s="670"/>
      <c r="N60" s="661">
        <v>92945</v>
      </c>
      <c r="O60" s="661">
        <v>804704</v>
      </c>
      <c r="P60" s="670"/>
      <c r="Q60" s="670" t="s">
        <v>379</v>
      </c>
      <c r="R60" s="661">
        <v>326598</v>
      </c>
    </row>
    <row r="61" spans="1:18" x14ac:dyDescent="0.25">
      <c r="M61" s="670"/>
      <c r="N61" s="661">
        <v>1198</v>
      </c>
      <c r="O61" s="661">
        <v>10558</v>
      </c>
      <c r="P61" s="670"/>
      <c r="Q61" s="670" t="s">
        <v>365</v>
      </c>
      <c r="R61" s="661">
        <v>319515</v>
      </c>
    </row>
    <row r="62" spans="1:18" x14ac:dyDescent="0.25">
      <c r="M62" s="670"/>
      <c r="N62" s="661">
        <v>99823</v>
      </c>
      <c r="O62" s="661">
        <v>900697</v>
      </c>
      <c r="P62" s="670"/>
      <c r="Q62" s="670" t="s">
        <v>371</v>
      </c>
      <c r="R62" s="661">
        <v>317014</v>
      </c>
    </row>
    <row r="63" spans="1:18" x14ac:dyDescent="0.25">
      <c r="M63" s="670"/>
      <c r="N63" s="661">
        <v>73242</v>
      </c>
      <c r="O63" s="661">
        <v>606596</v>
      </c>
      <c r="P63" s="670"/>
      <c r="Q63" s="670" t="s">
        <v>377</v>
      </c>
      <c r="R63" s="661">
        <v>315958</v>
      </c>
    </row>
    <row r="64" spans="1:18" x14ac:dyDescent="0.25">
      <c r="M64" s="670"/>
      <c r="N64" s="661">
        <v>8000</v>
      </c>
      <c r="O64" s="661">
        <v>65004</v>
      </c>
      <c r="P64" s="670"/>
      <c r="Q64" s="670" t="s">
        <v>386</v>
      </c>
      <c r="R64" s="661">
        <v>289749</v>
      </c>
    </row>
    <row r="65" spans="13:18" x14ac:dyDescent="0.25">
      <c r="M65" s="670"/>
      <c r="N65" s="661">
        <v>36657</v>
      </c>
      <c r="O65" s="661">
        <v>315958</v>
      </c>
      <c r="P65" s="670"/>
      <c r="Q65" s="670" t="s">
        <v>380</v>
      </c>
      <c r="R65" s="661">
        <v>253033</v>
      </c>
    </row>
    <row r="66" spans="13:18" x14ac:dyDescent="0.25">
      <c r="M66" s="670"/>
      <c r="N66" s="661">
        <v>198615</v>
      </c>
      <c r="O66" s="661">
        <v>1728560</v>
      </c>
      <c r="P66" s="670"/>
      <c r="Q66" s="670" t="s">
        <v>396</v>
      </c>
      <c r="R66" s="661">
        <v>136505</v>
      </c>
    </row>
    <row r="67" spans="13:18" x14ac:dyDescent="0.25">
      <c r="M67" s="670"/>
      <c r="N67" s="661">
        <v>48628</v>
      </c>
      <c r="O67" s="661">
        <v>326598</v>
      </c>
      <c r="P67" s="670"/>
      <c r="Q67" s="670" t="s">
        <v>366</v>
      </c>
      <c r="R67" s="661">
        <v>131031</v>
      </c>
    </row>
    <row r="68" spans="13:18" x14ac:dyDescent="0.25">
      <c r="M68" s="670"/>
      <c r="N68" s="661">
        <v>28710</v>
      </c>
      <c r="O68" s="661">
        <v>253033</v>
      </c>
      <c r="P68" s="670"/>
      <c r="Q68" s="670" t="s">
        <v>388</v>
      </c>
      <c r="R68" s="661">
        <v>108182</v>
      </c>
    </row>
    <row r="69" spans="13:18" x14ac:dyDescent="0.25">
      <c r="M69" s="670"/>
      <c r="N69" s="661">
        <v>1705</v>
      </c>
      <c r="O69" s="661">
        <v>15270</v>
      </c>
      <c r="P69" s="670"/>
      <c r="Q69" s="670" t="s">
        <v>384</v>
      </c>
      <c r="R69" s="661">
        <v>105623</v>
      </c>
    </row>
    <row r="70" spans="13:18" x14ac:dyDescent="0.25">
      <c r="M70" s="670"/>
      <c r="N70" s="661">
        <v>3473</v>
      </c>
      <c r="O70" s="661">
        <v>27657</v>
      </c>
      <c r="P70" s="670"/>
      <c r="Q70" s="670" t="s">
        <v>390</v>
      </c>
      <c r="R70" s="661">
        <v>87012</v>
      </c>
    </row>
    <row r="71" spans="13:18" x14ac:dyDescent="0.25">
      <c r="M71" s="670"/>
      <c r="N71" s="661">
        <v>2112</v>
      </c>
      <c r="O71" s="661">
        <v>17513</v>
      </c>
      <c r="P71" s="670"/>
      <c r="Q71" s="670" t="s">
        <v>391</v>
      </c>
      <c r="R71" s="661">
        <v>86517</v>
      </c>
    </row>
    <row r="72" spans="13:18" x14ac:dyDescent="0.25">
      <c r="M72" s="670"/>
      <c r="N72" s="661">
        <v>13131</v>
      </c>
      <c r="O72" s="661">
        <v>105623</v>
      </c>
      <c r="P72" s="670"/>
      <c r="Q72" s="670" t="s">
        <v>389</v>
      </c>
      <c r="R72" s="661">
        <v>75795</v>
      </c>
    </row>
    <row r="73" spans="13:18" x14ac:dyDescent="0.25">
      <c r="M73" s="670"/>
      <c r="N73" s="661">
        <v>37539</v>
      </c>
      <c r="O73" s="661">
        <v>337069</v>
      </c>
      <c r="P73" s="670"/>
      <c r="Q73" s="670" t="s">
        <v>376</v>
      </c>
      <c r="R73" s="661">
        <v>65004</v>
      </c>
    </row>
    <row r="74" spans="13:18" x14ac:dyDescent="0.25">
      <c r="M74" s="670"/>
      <c r="N74" s="661">
        <v>32208</v>
      </c>
      <c r="O74" s="661">
        <v>289749</v>
      </c>
      <c r="P74" s="670"/>
      <c r="Q74" s="670" t="s">
        <v>393</v>
      </c>
      <c r="R74" s="661">
        <v>60927</v>
      </c>
    </row>
    <row r="75" spans="13:18" x14ac:dyDescent="0.25">
      <c r="M75" s="670"/>
      <c r="N75" s="670">
        <v>128</v>
      </c>
      <c r="O75" s="661">
        <v>3890</v>
      </c>
      <c r="P75" s="670"/>
      <c r="Q75" s="670" t="s">
        <v>368</v>
      </c>
      <c r="R75" s="661">
        <v>31716</v>
      </c>
    </row>
    <row r="76" spans="13:18" x14ac:dyDescent="0.25">
      <c r="M76" s="670"/>
      <c r="N76" s="661">
        <v>12022</v>
      </c>
      <c r="O76" s="661">
        <v>108182</v>
      </c>
      <c r="P76" s="670"/>
      <c r="Q76" s="670" t="s">
        <v>382</v>
      </c>
      <c r="R76" s="661">
        <v>27657</v>
      </c>
    </row>
    <row r="77" spans="13:18" x14ac:dyDescent="0.25">
      <c r="M77" s="670"/>
      <c r="N77" s="661">
        <v>9083</v>
      </c>
      <c r="O77" s="661">
        <v>75795</v>
      </c>
      <c r="P77" s="670"/>
      <c r="Q77" s="670" t="s">
        <v>370</v>
      </c>
      <c r="R77" s="661">
        <v>25594</v>
      </c>
    </row>
    <row r="78" spans="13:18" x14ac:dyDescent="0.25">
      <c r="M78" s="670"/>
      <c r="N78" s="661">
        <v>8643</v>
      </c>
      <c r="O78" s="661">
        <v>87012</v>
      </c>
      <c r="P78" s="670"/>
      <c r="Q78" s="670" t="s">
        <v>367</v>
      </c>
      <c r="R78" s="661">
        <v>24565</v>
      </c>
    </row>
    <row r="79" spans="13:18" x14ac:dyDescent="0.25">
      <c r="M79" s="670"/>
      <c r="N79" s="661">
        <v>9562</v>
      </c>
      <c r="O79" s="661">
        <v>86517</v>
      </c>
      <c r="P79" s="670"/>
      <c r="Q79" s="670" t="s">
        <v>383</v>
      </c>
      <c r="R79" s="661">
        <v>17513</v>
      </c>
    </row>
    <row r="80" spans="13:18" x14ac:dyDescent="0.25">
      <c r="M80" s="670"/>
      <c r="N80" s="661">
        <v>1680</v>
      </c>
      <c r="O80" s="661">
        <v>14251</v>
      </c>
      <c r="P80" s="670"/>
      <c r="Q80" s="670" t="s">
        <v>381</v>
      </c>
      <c r="R80" s="661">
        <v>15270</v>
      </c>
    </row>
    <row r="81" spans="13:26" x14ac:dyDescent="0.25">
      <c r="M81" s="670"/>
      <c r="N81" s="661">
        <v>5974</v>
      </c>
      <c r="O81" s="661">
        <v>60927</v>
      </c>
      <c r="P81" s="670"/>
      <c r="Q81" s="670" t="s">
        <v>392</v>
      </c>
      <c r="R81" s="661">
        <v>14251</v>
      </c>
    </row>
    <row r="82" spans="13:26" x14ac:dyDescent="0.25">
      <c r="M82" s="670"/>
      <c r="N82" s="661">
        <v>79185</v>
      </c>
      <c r="O82" s="661">
        <v>536048</v>
      </c>
      <c r="P82" s="670"/>
      <c r="Q82" s="670" t="s">
        <v>373</v>
      </c>
      <c r="R82" s="661">
        <v>10558</v>
      </c>
    </row>
    <row r="83" spans="13:26" x14ac:dyDescent="0.25">
      <c r="M83" s="670"/>
      <c r="N83" s="670">
        <v>214</v>
      </c>
      <c r="O83" s="661">
        <v>2187</v>
      </c>
      <c r="P83" s="670"/>
      <c r="Q83" s="670" t="s">
        <v>387</v>
      </c>
      <c r="R83" s="661">
        <v>3890</v>
      </c>
    </row>
    <row r="84" spans="13:26" x14ac:dyDescent="0.25">
      <c r="M84" s="670"/>
      <c r="N84" s="661">
        <v>14659</v>
      </c>
      <c r="O84" s="661">
        <v>136505</v>
      </c>
      <c r="P84" s="670"/>
      <c r="Q84" s="670" t="s">
        <v>395</v>
      </c>
      <c r="R84" s="661">
        <v>2187</v>
      </c>
    </row>
    <row r="85" spans="13:26" x14ac:dyDescent="0.25">
      <c r="M85" s="670"/>
      <c r="N85" s="661">
        <v>1030053</v>
      </c>
      <c r="O85" s="661">
        <v>8796863</v>
      </c>
      <c r="P85" s="670"/>
      <c r="Q85" s="670"/>
    </row>
    <row r="86" spans="13:26" x14ac:dyDescent="0.25">
      <c r="M86" s="670"/>
      <c r="N86" s="661">
        <v>198769</v>
      </c>
      <c r="O86" s="661">
        <v>1846093</v>
      </c>
      <c r="P86" s="670"/>
      <c r="Q86" s="670"/>
    </row>
    <row r="87" spans="13:26" x14ac:dyDescent="0.25">
      <c r="M87" s="670"/>
      <c r="N87" s="661">
        <v>108563</v>
      </c>
      <c r="O87" s="661">
        <v>1011229</v>
      </c>
      <c r="P87" s="670"/>
      <c r="Q87" s="670"/>
    </row>
    <row r="88" spans="13:26" x14ac:dyDescent="0.25">
      <c r="M88" s="670"/>
      <c r="N88" s="661">
        <v>90206</v>
      </c>
      <c r="O88" s="661">
        <v>834863</v>
      </c>
      <c r="P88" s="670"/>
      <c r="Q88" s="670"/>
    </row>
    <row r="89" spans="13:26" x14ac:dyDescent="0.25">
      <c r="M89" s="670"/>
      <c r="N89" s="661">
        <v>2418</v>
      </c>
      <c r="O89" s="661">
        <v>20294</v>
      </c>
      <c r="P89" s="670"/>
      <c r="Q89" s="670"/>
    </row>
    <row r="90" spans="13:26" x14ac:dyDescent="0.25">
      <c r="M90" s="670"/>
      <c r="N90" s="661">
        <v>9617</v>
      </c>
      <c r="O90" s="661">
        <v>65834</v>
      </c>
      <c r="P90" s="670"/>
      <c r="Q90" s="670"/>
    </row>
    <row r="91" spans="13:26" x14ac:dyDescent="0.25">
      <c r="M91" s="670"/>
      <c r="N91" s="670"/>
      <c r="O91" s="670"/>
      <c r="P91" s="670"/>
      <c r="Q91" s="670"/>
      <c r="R91" s="670"/>
      <c r="S91" s="670"/>
      <c r="T91" s="670"/>
      <c r="X91" s="670"/>
      <c r="Y91" s="670"/>
      <c r="Z91" s="670"/>
    </row>
    <row r="92" spans="13:26" x14ac:dyDescent="0.25">
      <c r="M92" s="670"/>
      <c r="N92" s="670"/>
      <c r="O92" s="670"/>
      <c r="P92" s="670"/>
      <c r="Q92" s="670"/>
      <c r="R92" s="670"/>
      <c r="S92" s="670"/>
      <c r="T92" s="670"/>
      <c r="X92" s="670"/>
      <c r="Y92" s="670"/>
      <c r="Z92" s="670"/>
    </row>
    <row r="97" spans="11:23" x14ac:dyDescent="0.25">
      <c r="K97" s="670" t="s">
        <v>440</v>
      </c>
      <c r="L97" s="670"/>
      <c r="M97" s="670"/>
      <c r="N97" s="670"/>
      <c r="O97" s="670"/>
      <c r="P97" s="670"/>
      <c r="Q97" s="670"/>
      <c r="R97" s="670"/>
      <c r="S97" s="670"/>
      <c r="T97" s="670"/>
    </row>
    <row r="98" spans="11:23" x14ac:dyDescent="0.25">
      <c r="K98" s="670"/>
      <c r="L98" s="670"/>
      <c r="M98" s="670"/>
      <c r="N98" s="670"/>
      <c r="O98" s="670"/>
      <c r="P98" s="670"/>
      <c r="Q98" s="670"/>
      <c r="R98" s="670"/>
      <c r="S98" s="670"/>
      <c r="T98" s="670"/>
    </row>
    <row r="99" spans="11:23" x14ac:dyDescent="0.25">
      <c r="K99" s="670" t="s">
        <v>441</v>
      </c>
      <c r="L99" s="670"/>
      <c r="M99" s="670"/>
      <c r="N99" s="670"/>
      <c r="O99" s="670"/>
      <c r="P99" s="670"/>
      <c r="Q99" s="670"/>
      <c r="R99" s="670"/>
      <c r="S99" s="670"/>
      <c r="T99" s="670"/>
    </row>
    <row r="100" spans="11:23" x14ac:dyDescent="0.25">
      <c r="K100" s="670" t="s">
        <v>450</v>
      </c>
      <c r="L100" s="670"/>
      <c r="M100" s="670"/>
      <c r="N100" s="670"/>
      <c r="O100" s="670"/>
      <c r="P100" s="670"/>
      <c r="Q100" s="670"/>
      <c r="R100" s="670"/>
      <c r="S100" s="670"/>
      <c r="T100" s="670"/>
    </row>
    <row r="101" spans="11:23" x14ac:dyDescent="0.25">
      <c r="K101" s="670" t="s">
        <v>128</v>
      </c>
      <c r="L101" s="670"/>
      <c r="M101" s="670"/>
      <c r="N101" s="670"/>
      <c r="O101" s="670"/>
      <c r="P101" s="670"/>
      <c r="Q101" s="670"/>
      <c r="R101" s="670"/>
      <c r="S101" s="670"/>
      <c r="T101" s="670"/>
    </row>
    <row r="102" spans="11:23" x14ac:dyDescent="0.25">
      <c r="K102" s="670"/>
      <c r="L102" s="670"/>
      <c r="M102" s="670"/>
      <c r="N102" s="670"/>
      <c r="O102" s="670"/>
      <c r="P102" s="670"/>
      <c r="Q102" s="670"/>
      <c r="R102" s="670"/>
      <c r="S102" s="670"/>
      <c r="T102" s="670"/>
    </row>
    <row r="103" spans="11:23" x14ac:dyDescent="0.25">
      <c r="K103" s="670" t="s">
        <v>443</v>
      </c>
      <c r="L103" s="670" t="s">
        <v>444</v>
      </c>
      <c r="M103" s="661" t="s">
        <v>0</v>
      </c>
      <c r="N103" s="661" t="s">
        <v>1</v>
      </c>
      <c r="O103" s="670" t="s">
        <v>2</v>
      </c>
      <c r="P103" s="670" t="s">
        <v>3</v>
      </c>
      <c r="Q103" s="670" t="s">
        <v>4</v>
      </c>
      <c r="R103" s="670" t="s">
        <v>5</v>
      </c>
      <c r="S103" s="670" t="s">
        <v>60</v>
      </c>
      <c r="T103" s="661"/>
      <c r="U103" s="661"/>
      <c r="V103" s="661"/>
      <c r="W103" s="661"/>
    </row>
    <row r="104" spans="11:23" x14ac:dyDescent="0.25">
      <c r="K104" s="670"/>
      <c r="L104" s="670"/>
      <c r="M104" s="661"/>
      <c r="N104" s="661"/>
      <c r="O104" s="670"/>
      <c r="P104" s="670"/>
      <c r="Q104" s="670"/>
      <c r="R104" s="670"/>
      <c r="S104" s="670"/>
      <c r="T104" s="661" t="s">
        <v>364</v>
      </c>
      <c r="U104" s="661"/>
      <c r="V104" s="661"/>
      <c r="W104" s="661"/>
    </row>
    <row r="105" spans="11:23" x14ac:dyDescent="0.25">
      <c r="K105" s="670" t="s">
        <v>365</v>
      </c>
      <c r="L105" s="670"/>
      <c r="M105" s="661">
        <v>36117</v>
      </c>
      <c r="N105" s="661">
        <v>36138</v>
      </c>
      <c r="O105" s="661">
        <v>35843</v>
      </c>
      <c r="P105" s="661">
        <v>36311</v>
      </c>
      <c r="Q105" s="661">
        <v>33622</v>
      </c>
      <c r="R105" s="661">
        <v>34584</v>
      </c>
      <c r="S105" s="661">
        <v>36008</v>
      </c>
      <c r="T105" s="661">
        <v>248623</v>
      </c>
      <c r="U105" s="661"/>
      <c r="V105" s="661"/>
      <c r="W105" s="661"/>
    </row>
    <row r="106" spans="11:23" x14ac:dyDescent="0.25">
      <c r="K106" s="670" t="s">
        <v>366</v>
      </c>
      <c r="L106" s="670"/>
      <c r="M106" s="661">
        <v>15030</v>
      </c>
      <c r="N106" s="661">
        <v>15825</v>
      </c>
      <c r="O106" s="661">
        <v>13776</v>
      </c>
      <c r="P106" s="661">
        <v>15176</v>
      </c>
      <c r="Q106" s="661">
        <v>14794</v>
      </c>
      <c r="R106" s="661">
        <v>15704</v>
      </c>
      <c r="S106" s="661">
        <v>16151</v>
      </c>
      <c r="T106" s="661">
        <v>106456</v>
      </c>
      <c r="U106" s="661"/>
      <c r="V106" s="661"/>
      <c r="W106" s="661"/>
    </row>
    <row r="107" spans="11:23" x14ac:dyDescent="0.25">
      <c r="K107" s="670" t="s">
        <v>367</v>
      </c>
      <c r="L107" s="670"/>
      <c r="M107" s="661">
        <v>2726</v>
      </c>
      <c r="N107" s="661">
        <v>2600</v>
      </c>
      <c r="O107" s="661">
        <v>2746</v>
      </c>
      <c r="P107" s="661">
        <v>2765</v>
      </c>
      <c r="Q107" s="661">
        <v>2792</v>
      </c>
      <c r="R107" s="661">
        <v>2721</v>
      </c>
      <c r="S107" s="661">
        <v>2788</v>
      </c>
      <c r="T107" s="661">
        <v>19140</v>
      </c>
      <c r="U107" s="661"/>
      <c r="V107" s="661"/>
      <c r="W107" s="661"/>
    </row>
    <row r="108" spans="11:23" x14ac:dyDescent="0.25">
      <c r="K108" s="670" t="s">
        <v>368</v>
      </c>
      <c r="L108" s="670"/>
      <c r="M108" s="661">
        <v>3290</v>
      </c>
      <c r="N108" s="661">
        <v>3474</v>
      </c>
      <c r="O108" s="661">
        <v>3462</v>
      </c>
      <c r="P108" s="661">
        <v>3617</v>
      </c>
      <c r="Q108" s="661">
        <v>3652</v>
      </c>
      <c r="R108" s="661">
        <v>3663</v>
      </c>
      <c r="S108" s="661">
        <v>3832</v>
      </c>
      <c r="T108" s="661">
        <v>24990</v>
      </c>
      <c r="U108" s="661"/>
      <c r="V108" s="661"/>
      <c r="W108" s="661"/>
    </row>
    <row r="109" spans="11:23" x14ac:dyDescent="0.25">
      <c r="K109" s="670" t="s">
        <v>369</v>
      </c>
      <c r="L109" s="670"/>
      <c r="M109" s="661">
        <v>115266</v>
      </c>
      <c r="N109" s="661">
        <v>106047</v>
      </c>
      <c r="O109" s="661">
        <v>112568</v>
      </c>
      <c r="P109" s="661">
        <v>111627</v>
      </c>
      <c r="Q109" s="661">
        <v>115153</v>
      </c>
      <c r="R109" s="661">
        <v>109899</v>
      </c>
      <c r="S109" s="661">
        <v>115334</v>
      </c>
      <c r="T109" s="661">
        <v>785893</v>
      </c>
      <c r="U109" s="661"/>
      <c r="V109" s="661"/>
      <c r="W109" s="661"/>
    </row>
    <row r="110" spans="11:23" x14ac:dyDescent="0.25">
      <c r="K110" s="670" t="s">
        <v>370</v>
      </c>
      <c r="L110" s="670"/>
      <c r="M110" s="661">
        <v>2412</v>
      </c>
      <c r="N110" s="661">
        <v>2300</v>
      </c>
      <c r="O110" s="661">
        <v>2085</v>
      </c>
      <c r="P110" s="661">
        <v>1998</v>
      </c>
      <c r="Q110" s="661">
        <v>1875</v>
      </c>
      <c r="R110" s="661">
        <v>2416</v>
      </c>
      <c r="S110" s="661">
        <v>1987</v>
      </c>
      <c r="T110" s="661">
        <v>15073</v>
      </c>
      <c r="U110" s="661"/>
      <c r="V110" s="661"/>
      <c r="W110" s="661"/>
    </row>
    <row r="111" spans="11:23" x14ac:dyDescent="0.25">
      <c r="K111" s="670" t="s">
        <v>371</v>
      </c>
      <c r="L111" s="670"/>
      <c r="M111" s="661">
        <v>33616</v>
      </c>
      <c r="N111" s="661">
        <v>32031</v>
      </c>
      <c r="O111" s="661">
        <v>30397</v>
      </c>
      <c r="P111" s="661">
        <v>32332</v>
      </c>
      <c r="Q111" s="661">
        <v>36141</v>
      </c>
      <c r="R111" s="661">
        <v>40194</v>
      </c>
      <c r="S111" s="661">
        <v>40697</v>
      </c>
      <c r="T111" s="661">
        <v>245409</v>
      </c>
      <c r="U111" s="661"/>
      <c r="V111" s="661"/>
      <c r="W111" s="661"/>
    </row>
    <row r="112" spans="11:23" x14ac:dyDescent="0.25">
      <c r="K112" s="670" t="s">
        <v>372</v>
      </c>
      <c r="L112" s="670"/>
      <c r="M112" s="661">
        <v>87531</v>
      </c>
      <c r="N112" s="661">
        <v>85623</v>
      </c>
      <c r="O112" s="661">
        <v>93164</v>
      </c>
      <c r="P112" s="661">
        <v>91313</v>
      </c>
      <c r="Q112" s="661">
        <v>91895</v>
      </c>
      <c r="R112" s="661">
        <v>95546</v>
      </c>
      <c r="S112" s="661">
        <v>96953</v>
      </c>
      <c r="T112" s="661">
        <v>642025</v>
      </c>
      <c r="U112" s="661"/>
      <c r="V112" s="661"/>
      <c r="W112" s="661"/>
    </row>
    <row r="113" spans="11:23" x14ac:dyDescent="0.25">
      <c r="K113" s="670" t="s">
        <v>373</v>
      </c>
      <c r="L113" s="670"/>
      <c r="M113" s="661">
        <v>1053</v>
      </c>
      <c r="N113" s="661">
        <v>1032</v>
      </c>
      <c r="O113" s="661">
        <v>1032</v>
      </c>
      <c r="P113" s="661">
        <v>1034</v>
      </c>
      <c r="Q113" s="661">
        <v>1024</v>
      </c>
      <c r="R113" s="661">
        <v>1040</v>
      </c>
      <c r="S113" s="661">
        <v>1084</v>
      </c>
      <c r="T113" s="661">
        <v>7300</v>
      </c>
      <c r="U113" s="661"/>
      <c r="V113" s="661"/>
      <c r="W113" s="661"/>
    </row>
    <row r="114" spans="11:23" x14ac:dyDescent="0.25">
      <c r="K114" s="670" t="s">
        <v>374</v>
      </c>
      <c r="L114" s="670"/>
      <c r="M114" s="661">
        <v>102662</v>
      </c>
      <c r="N114" s="661">
        <v>91961</v>
      </c>
      <c r="O114" s="661">
        <v>98696</v>
      </c>
      <c r="P114" s="661">
        <v>95744</v>
      </c>
      <c r="Q114" s="661">
        <v>108703</v>
      </c>
      <c r="R114" s="661">
        <v>91337</v>
      </c>
      <c r="S114" s="661">
        <v>97752</v>
      </c>
      <c r="T114" s="661">
        <v>686854</v>
      </c>
      <c r="U114" s="661"/>
      <c r="V114" s="661"/>
      <c r="W114" s="661"/>
    </row>
    <row r="115" spans="11:23" x14ac:dyDescent="0.25">
      <c r="K115" s="670" t="s">
        <v>375</v>
      </c>
      <c r="L115" s="670"/>
      <c r="M115" s="661">
        <v>67023</v>
      </c>
      <c r="N115" s="661">
        <v>60130</v>
      </c>
      <c r="O115" s="661">
        <v>65762</v>
      </c>
      <c r="P115" s="661">
        <v>71702</v>
      </c>
      <c r="Q115" s="661">
        <v>70592</v>
      </c>
      <c r="R115" s="661">
        <v>71036</v>
      </c>
      <c r="S115" s="661">
        <v>76452</v>
      </c>
      <c r="T115" s="661">
        <v>482698</v>
      </c>
      <c r="U115" s="661"/>
      <c r="V115" s="661"/>
      <c r="W115" s="661"/>
    </row>
    <row r="116" spans="11:23" x14ac:dyDescent="0.25">
      <c r="K116" s="670" t="s">
        <v>376</v>
      </c>
      <c r="L116" s="670"/>
      <c r="M116" s="661">
        <v>6908</v>
      </c>
      <c r="N116" s="661">
        <v>6588</v>
      </c>
      <c r="O116" s="661">
        <v>6518</v>
      </c>
      <c r="P116" s="661">
        <v>6560</v>
      </c>
      <c r="Q116" s="661">
        <v>6704</v>
      </c>
      <c r="R116" s="661">
        <v>6907</v>
      </c>
      <c r="S116" s="661">
        <v>6851</v>
      </c>
      <c r="T116" s="661">
        <v>47036</v>
      </c>
      <c r="U116" s="661"/>
      <c r="V116" s="661"/>
      <c r="W116" s="661"/>
    </row>
    <row r="117" spans="11:23" x14ac:dyDescent="0.25">
      <c r="K117" s="670" t="s">
        <v>377</v>
      </c>
      <c r="L117" s="670"/>
      <c r="M117" s="661">
        <v>27920</v>
      </c>
      <c r="N117" s="661">
        <v>30697</v>
      </c>
      <c r="O117" s="661">
        <v>29116</v>
      </c>
      <c r="P117" s="661">
        <v>37430</v>
      </c>
      <c r="Q117" s="661">
        <v>37027</v>
      </c>
      <c r="R117" s="661">
        <v>38178</v>
      </c>
      <c r="S117" s="661">
        <v>38539</v>
      </c>
      <c r="T117" s="661">
        <v>238908</v>
      </c>
      <c r="U117" s="661"/>
      <c r="V117" s="661"/>
      <c r="W117" s="661"/>
    </row>
    <row r="118" spans="11:23" x14ac:dyDescent="0.25">
      <c r="K118" s="670" t="s">
        <v>378</v>
      </c>
      <c r="L118" s="670"/>
      <c r="M118" s="661">
        <v>186845</v>
      </c>
      <c r="N118" s="661">
        <v>187108</v>
      </c>
      <c r="O118" s="661">
        <v>186136</v>
      </c>
      <c r="P118" s="661">
        <v>192526</v>
      </c>
      <c r="Q118" s="661">
        <v>194426</v>
      </c>
      <c r="R118" s="661">
        <v>212637</v>
      </c>
      <c r="S118" s="661">
        <v>220804</v>
      </c>
      <c r="T118" s="661">
        <v>1380481</v>
      </c>
      <c r="U118" s="661"/>
      <c r="V118" s="661"/>
      <c r="W118" s="661"/>
    </row>
    <row r="119" spans="11:23" x14ac:dyDescent="0.25">
      <c r="K119" s="670" t="s">
        <v>379</v>
      </c>
      <c r="L119" s="670"/>
      <c r="M119" s="661">
        <v>29657</v>
      </c>
      <c r="N119" s="661">
        <v>28519</v>
      </c>
      <c r="O119" s="661">
        <v>29090</v>
      </c>
      <c r="P119" s="661">
        <v>29472</v>
      </c>
      <c r="Q119" s="661">
        <v>31949</v>
      </c>
      <c r="R119" s="661">
        <v>36525</v>
      </c>
      <c r="S119" s="661">
        <v>43826</v>
      </c>
      <c r="T119" s="661">
        <v>229038</v>
      </c>
      <c r="U119" s="661"/>
      <c r="V119" s="661"/>
      <c r="W119" s="661"/>
    </row>
    <row r="120" spans="11:23" x14ac:dyDescent="0.25">
      <c r="K120" s="670" t="s">
        <v>380</v>
      </c>
      <c r="L120" s="670"/>
      <c r="M120" s="661">
        <v>28362</v>
      </c>
      <c r="N120" s="661">
        <v>28174</v>
      </c>
      <c r="O120" s="661">
        <v>27828</v>
      </c>
      <c r="P120" s="661">
        <v>28175</v>
      </c>
      <c r="Q120" s="661">
        <v>27952</v>
      </c>
      <c r="R120" s="661">
        <v>29938</v>
      </c>
      <c r="S120" s="661">
        <v>29780</v>
      </c>
      <c r="T120" s="661">
        <v>200210</v>
      </c>
      <c r="U120" s="661"/>
      <c r="V120" s="661"/>
      <c r="W120" s="661"/>
    </row>
    <row r="121" spans="11:23" x14ac:dyDescent="0.25">
      <c r="K121" s="670" t="s">
        <v>381</v>
      </c>
      <c r="L121" s="670"/>
      <c r="M121" s="661">
        <v>1700</v>
      </c>
      <c r="N121" s="661">
        <v>1697</v>
      </c>
      <c r="O121" s="661">
        <v>1709</v>
      </c>
      <c r="P121" s="661">
        <v>1710</v>
      </c>
      <c r="Q121" s="661">
        <v>1722</v>
      </c>
      <c r="R121" s="661">
        <v>1693</v>
      </c>
      <c r="S121" s="661">
        <v>1710</v>
      </c>
      <c r="T121" s="661">
        <v>11941</v>
      </c>
      <c r="U121" s="661"/>
      <c r="V121" s="661"/>
      <c r="W121" s="661"/>
    </row>
    <row r="122" spans="11:23" x14ac:dyDescent="0.25">
      <c r="K122" s="670" t="s">
        <v>382</v>
      </c>
      <c r="L122" s="670"/>
      <c r="M122" s="661">
        <v>3129</v>
      </c>
      <c r="N122" s="661">
        <v>2957</v>
      </c>
      <c r="O122" s="661">
        <v>2872</v>
      </c>
      <c r="P122" s="661">
        <v>2836</v>
      </c>
      <c r="Q122" s="661">
        <v>2891</v>
      </c>
      <c r="R122" s="661">
        <v>3031</v>
      </c>
      <c r="S122" s="661">
        <v>3206</v>
      </c>
      <c r="T122" s="661">
        <v>20922</v>
      </c>
      <c r="U122" s="661"/>
      <c r="V122" s="661"/>
      <c r="W122" s="661"/>
    </row>
    <row r="123" spans="11:23" x14ac:dyDescent="0.25">
      <c r="K123" s="670" t="s">
        <v>383</v>
      </c>
      <c r="L123" s="670"/>
      <c r="M123" s="661">
        <v>1737</v>
      </c>
      <c r="N123" s="661">
        <v>1906</v>
      </c>
      <c r="O123" s="661">
        <v>1928</v>
      </c>
      <c r="P123" s="661">
        <v>1916</v>
      </c>
      <c r="Q123" s="661">
        <v>1948</v>
      </c>
      <c r="R123" s="661">
        <v>2064</v>
      </c>
      <c r="S123" s="661">
        <v>2019</v>
      </c>
      <c r="T123" s="661">
        <v>13519</v>
      </c>
      <c r="U123" s="661"/>
      <c r="V123" s="661"/>
      <c r="W123" s="661"/>
    </row>
    <row r="124" spans="11:23" x14ac:dyDescent="0.25">
      <c r="K124" s="670" t="s">
        <v>384</v>
      </c>
      <c r="L124" s="670"/>
      <c r="M124" s="661">
        <v>10091</v>
      </c>
      <c r="N124" s="661">
        <v>10560</v>
      </c>
      <c r="O124" s="661">
        <v>11531</v>
      </c>
      <c r="P124" s="661">
        <v>10769</v>
      </c>
      <c r="Q124" s="661">
        <v>12563</v>
      </c>
      <c r="R124" s="661">
        <v>12284</v>
      </c>
      <c r="S124" s="661">
        <v>12210</v>
      </c>
      <c r="T124" s="661">
        <v>80007</v>
      </c>
      <c r="U124" s="661"/>
      <c r="V124" s="661"/>
      <c r="W124" s="661"/>
    </row>
    <row r="125" spans="11:23" x14ac:dyDescent="0.25">
      <c r="K125" s="670" t="s">
        <v>385</v>
      </c>
      <c r="L125" s="670"/>
      <c r="M125" s="670">
        <v>35545</v>
      </c>
      <c r="N125" s="661">
        <v>36107</v>
      </c>
      <c r="O125" s="661">
        <v>35825</v>
      </c>
      <c r="P125" s="661">
        <v>36019</v>
      </c>
      <c r="Q125" s="661">
        <v>37862</v>
      </c>
      <c r="R125" s="661">
        <v>38702</v>
      </c>
      <c r="S125" s="661">
        <v>37121</v>
      </c>
      <c r="T125" s="670">
        <v>257181</v>
      </c>
    </row>
    <row r="126" spans="11:23" x14ac:dyDescent="0.25">
      <c r="K126" s="670" t="s">
        <v>386</v>
      </c>
      <c r="L126" s="670"/>
      <c r="M126" s="661">
        <v>32139</v>
      </c>
      <c r="N126" s="661">
        <v>32567</v>
      </c>
      <c r="O126" s="661">
        <v>33073</v>
      </c>
      <c r="P126" s="661">
        <v>33350</v>
      </c>
      <c r="Q126" s="661">
        <v>33439</v>
      </c>
      <c r="R126" s="661">
        <v>33412</v>
      </c>
      <c r="S126" s="661">
        <v>33323</v>
      </c>
      <c r="T126" s="661">
        <v>231303</v>
      </c>
      <c r="U126" s="661"/>
      <c r="V126" s="661"/>
      <c r="W126" s="661"/>
    </row>
    <row r="127" spans="11:23" x14ac:dyDescent="0.25">
      <c r="K127" s="670" t="s">
        <v>387</v>
      </c>
      <c r="L127" s="670"/>
      <c r="M127" s="661">
        <v>399</v>
      </c>
      <c r="N127" s="661">
        <v>427</v>
      </c>
      <c r="O127" s="661">
        <v>474</v>
      </c>
      <c r="P127" s="661">
        <v>460</v>
      </c>
      <c r="Q127" s="661">
        <v>458</v>
      </c>
      <c r="R127" s="661">
        <v>464</v>
      </c>
      <c r="S127" s="661">
        <v>462</v>
      </c>
      <c r="T127" s="661">
        <v>3145</v>
      </c>
      <c r="U127" s="661"/>
      <c r="V127" s="661"/>
      <c r="W127" s="661"/>
    </row>
    <row r="128" spans="11:23" x14ac:dyDescent="0.25">
      <c r="K128" s="670" t="s">
        <v>388</v>
      </c>
      <c r="L128" s="670"/>
      <c r="M128" s="661">
        <v>11489</v>
      </c>
      <c r="N128" s="661">
        <v>11528</v>
      </c>
      <c r="O128" s="661">
        <v>12196</v>
      </c>
      <c r="P128" s="661">
        <v>12058</v>
      </c>
      <c r="Q128" s="661">
        <v>12675</v>
      </c>
      <c r="R128" s="661">
        <v>12808</v>
      </c>
      <c r="S128" s="661">
        <v>13359</v>
      </c>
      <c r="T128" s="661">
        <v>86111</v>
      </c>
      <c r="U128" s="661"/>
      <c r="V128" s="661"/>
      <c r="W128" s="661"/>
    </row>
    <row r="129" spans="11:23" x14ac:dyDescent="0.25">
      <c r="K129" s="670" t="s">
        <v>389</v>
      </c>
      <c r="L129" s="670"/>
      <c r="M129" s="661">
        <v>7960</v>
      </c>
      <c r="N129" s="661">
        <v>8277</v>
      </c>
      <c r="O129" s="661">
        <v>7564</v>
      </c>
      <c r="P129" s="661">
        <v>7655</v>
      </c>
      <c r="Q129" s="661">
        <v>7708</v>
      </c>
      <c r="R129" s="661">
        <v>7709</v>
      </c>
      <c r="S129" s="661">
        <v>8203</v>
      </c>
      <c r="T129" s="661">
        <v>55076</v>
      </c>
      <c r="U129" s="661"/>
      <c r="V129" s="661"/>
      <c r="W129" s="661"/>
    </row>
    <row r="130" spans="11:23" x14ac:dyDescent="0.25">
      <c r="K130" s="670" t="s">
        <v>390</v>
      </c>
      <c r="L130" s="670"/>
      <c r="M130" s="661">
        <v>9119</v>
      </c>
      <c r="N130" s="661">
        <v>9320</v>
      </c>
      <c r="O130" s="661">
        <v>9613</v>
      </c>
      <c r="P130" s="661">
        <v>9651</v>
      </c>
      <c r="Q130" s="661">
        <v>9267</v>
      </c>
      <c r="R130" s="661">
        <v>9319</v>
      </c>
      <c r="S130" s="661">
        <v>9628</v>
      </c>
      <c r="T130" s="661">
        <v>65918</v>
      </c>
      <c r="U130" s="661"/>
      <c r="V130" s="661"/>
      <c r="W130" s="661"/>
    </row>
    <row r="131" spans="11:23" x14ac:dyDescent="0.25">
      <c r="K131" s="670" t="s">
        <v>391</v>
      </c>
      <c r="L131" s="670"/>
      <c r="M131" s="661">
        <v>5567</v>
      </c>
      <c r="N131" s="661">
        <v>6027</v>
      </c>
      <c r="O131" s="661">
        <v>7304</v>
      </c>
      <c r="P131" s="661">
        <v>8579</v>
      </c>
      <c r="Q131" s="661">
        <v>10551</v>
      </c>
      <c r="R131" s="661">
        <v>12355</v>
      </c>
      <c r="S131" s="661">
        <v>12829</v>
      </c>
      <c r="T131" s="661">
        <v>63212</v>
      </c>
      <c r="U131" s="661"/>
      <c r="V131" s="661"/>
      <c r="W131" s="661"/>
    </row>
    <row r="132" spans="11:23" x14ac:dyDescent="0.25">
      <c r="K132" s="670" t="s">
        <v>392</v>
      </c>
      <c r="L132" s="670"/>
      <c r="M132" s="661">
        <v>1525</v>
      </c>
      <c r="N132" s="661">
        <v>1599</v>
      </c>
      <c r="O132" s="661">
        <v>1654</v>
      </c>
      <c r="P132" s="661">
        <v>1601</v>
      </c>
      <c r="Q132" s="661">
        <v>1696</v>
      </c>
      <c r="R132" s="661">
        <v>1779</v>
      </c>
      <c r="S132" s="661">
        <v>1770</v>
      </c>
      <c r="T132" s="661">
        <v>11624</v>
      </c>
      <c r="U132" s="661"/>
      <c r="V132" s="661"/>
      <c r="W132" s="661"/>
    </row>
    <row r="133" spans="11:23" x14ac:dyDescent="0.25">
      <c r="K133" s="670" t="s">
        <v>393</v>
      </c>
      <c r="L133" s="670"/>
      <c r="M133" s="670">
        <v>6473</v>
      </c>
      <c r="N133" s="661">
        <v>6501</v>
      </c>
      <c r="O133" s="661">
        <v>6539</v>
      </c>
      <c r="P133" s="661">
        <v>6021</v>
      </c>
      <c r="Q133" s="661">
        <v>6797</v>
      </c>
      <c r="R133" s="661">
        <v>7135</v>
      </c>
      <c r="S133" s="661">
        <v>7271</v>
      </c>
      <c r="T133" s="670">
        <v>46735</v>
      </c>
    </row>
    <row r="134" spans="11:23" x14ac:dyDescent="0.25">
      <c r="K134" s="670" t="s">
        <v>394</v>
      </c>
      <c r="L134" s="670"/>
      <c r="M134" s="661">
        <v>55401</v>
      </c>
      <c r="N134" s="661">
        <v>54724</v>
      </c>
      <c r="O134" s="661">
        <v>56817</v>
      </c>
      <c r="P134" s="661">
        <v>57863</v>
      </c>
      <c r="Q134" s="661">
        <v>56442</v>
      </c>
      <c r="R134" s="661">
        <v>57991</v>
      </c>
      <c r="S134" s="661">
        <v>66143</v>
      </c>
      <c r="T134" s="661">
        <v>405381</v>
      </c>
      <c r="U134" s="661"/>
      <c r="V134" s="661"/>
      <c r="W134" s="661"/>
    </row>
    <row r="135" spans="11:23" x14ac:dyDescent="0.25">
      <c r="K135" s="670" t="s">
        <v>395</v>
      </c>
      <c r="L135" s="670"/>
      <c r="M135" s="661">
        <v>229</v>
      </c>
      <c r="N135" s="661">
        <v>235</v>
      </c>
      <c r="O135" s="661">
        <v>241</v>
      </c>
      <c r="P135" s="661">
        <v>236</v>
      </c>
      <c r="Q135" s="661">
        <v>234</v>
      </c>
      <c r="R135" s="661">
        <v>227</v>
      </c>
      <c r="S135" s="661">
        <v>235</v>
      </c>
      <c r="T135" s="661">
        <v>1635</v>
      </c>
      <c r="U135" s="661"/>
      <c r="V135" s="661"/>
      <c r="W135" s="661"/>
    </row>
    <row r="136" spans="11:23" x14ac:dyDescent="0.25">
      <c r="K136" s="670" t="s">
        <v>396</v>
      </c>
      <c r="L136" s="670"/>
      <c r="M136" s="661">
        <v>15831</v>
      </c>
      <c r="N136" s="661">
        <v>15978</v>
      </c>
      <c r="O136" s="661">
        <v>16907</v>
      </c>
      <c r="P136" s="661">
        <v>15268</v>
      </c>
      <c r="Q136" s="661">
        <v>15175</v>
      </c>
      <c r="R136" s="661">
        <v>14268</v>
      </c>
      <c r="S136" s="661">
        <v>15064</v>
      </c>
      <c r="T136" s="661">
        <v>108492</v>
      </c>
      <c r="U136" s="661"/>
      <c r="V136" s="661"/>
      <c r="W136" s="661"/>
    </row>
    <row r="137" spans="11:23" x14ac:dyDescent="0.25">
      <c r="K137" s="670" t="s">
        <v>397</v>
      </c>
      <c r="L137" s="670"/>
      <c r="M137" s="661">
        <v>944751</v>
      </c>
      <c r="N137" s="661">
        <v>918658</v>
      </c>
      <c r="O137" s="661">
        <v>944467</v>
      </c>
      <c r="P137" s="661">
        <v>963774</v>
      </c>
      <c r="Q137" s="661">
        <v>989729</v>
      </c>
      <c r="R137" s="661">
        <v>1007567</v>
      </c>
      <c r="S137" s="661">
        <v>1053390</v>
      </c>
      <c r="T137" s="661">
        <v>6822335</v>
      </c>
      <c r="U137" s="661"/>
      <c r="V137" s="661"/>
      <c r="W137" s="661"/>
    </row>
    <row r="138" spans="11:23" x14ac:dyDescent="0.25">
      <c r="K138" s="670" t="s">
        <v>398</v>
      </c>
      <c r="L138" s="670"/>
      <c r="M138" s="661">
        <v>208377</v>
      </c>
      <c r="N138" s="661">
        <v>188632</v>
      </c>
      <c r="O138" s="661">
        <v>201542</v>
      </c>
      <c r="P138" s="661">
        <v>197858</v>
      </c>
      <c r="Q138" s="661">
        <v>213793</v>
      </c>
      <c r="R138" s="661">
        <v>191142</v>
      </c>
      <c r="S138" s="661">
        <v>199157</v>
      </c>
      <c r="T138" s="661">
        <v>1400500</v>
      </c>
      <c r="U138" s="661"/>
      <c r="V138" s="661"/>
      <c r="W138" s="661"/>
    </row>
    <row r="139" spans="11:23" x14ac:dyDescent="0.25">
      <c r="K139" s="670" t="s">
        <v>399</v>
      </c>
      <c r="L139" s="670"/>
      <c r="M139" s="661">
        <v>112772</v>
      </c>
      <c r="N139" s="661">
        <v>103522</v>
      </c>
      <c r="O139" s="661">
        <v>110008</v>
      </c>
      <c r="P139" s="661">
        <v>109061</v>
      </c>
      <c r="Q139" s="661">
        <v>112572</v>
      </c>
      <c r="R139" s="661">
        <v>107316</v>
      </c>
      <c r="S139" s="661">
        <v>112620</v>
      </c>
      <c r="T139" s="661">
        <v>767871</v>
      </c>
      <c r="U139" s="661"/>
      <c r="V139" s="661"/>
      <c r="W139" s="661"/>
    </row>
    <row r="140" spans="11:23" x14ac:dyDescent="0.25">
      <c r="K140" s="670" t="s">
        <v>400</v>
      </c>
      <c r="L140" s="670"/>
      <c r="M140" s="661">
        <v>95605</v>
      </c>
      <c r="N140" s="661">
        <v>85109</v>
      </c>
      <c r="O140" s="661">
        <v>91534</v>
      </c>
      <c r="P140" s="661">
        <v>88797</v>
      </c>
      <c r="Q140" s="661">
        <v>101221</v>
      </c>
      <c r="R140" s="661">
        <v>83826</v>
      </c>
      <c r="S140" s="661">
        <v>86537</v>
      </c>
      <c r="T140" s="670">
        <v>632629</v>
      </c>
    </row>
    <row r="141" spans="11:23" x14ac:dyDescent="0.25">
      <c r="K141" s="659" t="s">
        <v>401</v>
      </c>
      <c r="M141" s="659">
        <v>2494</v>
      </c>
      <c r="N141" s="661">
        <v>2525</v>
      </c>
      <c r="O141" s="661">
        <v>2560</v>
      </c>
      <c r="P141" s="661">
        <v>2566</v>
      </c>
      <c r="Q141" s="661">
        <v>2581</v>
      </c>
      <c r="R141" s="661">
        <v>2583</v>
      </c>
      <c r="S141" s="661">
        <v>2714</v>
      </c>
      <c r="T141" s="659">
        <v>18022</v>
      </c>
    </row>
    <row r="142" spans="11:23" x14ac:dyDescent="0.25">
      <c r="K142" s="659" t="s">
        <v>402</v>
      </c>
      <c r="M142" s="659">
        <v>7057</v>
      </c>
      <c r="N142" s="661">
        <v>6851</v>
      </c>
      <c r="O142" s="661">
        <v>7162</v>
      </c>
      <c r="P142" s="661">
        <v>6947</v>
      </c>
      <c r="Q142" s="661">
        <v>7482</v>
      </c>
      <c r="R142" s="661">
        <v>7511</v>
      </c>
      <c r="S142" s="661">
        <v>11215</v>
      </c>
      <c r="T142" s="659">
        <v>54225</v>
      </c>
    </row>
    <row r="146" spans="11:24" ht="23.25" x14ac:dyDescent="0.35">
      <c r="K146" s="752" t="s">
        <v>440</v>
      </c>
      <c r="L146"/>
      <c r="M146"/>
      <c r="N146"/>
      <c r="O146"/>
      <c r="P146"/>
      <c r="Q146"/>
      <c r="R146"/>
      <c r="S146"/>
      <c r="T146"/>
      <c r="U146"/>
      <c r="V146"/>
      <c r="W146"/>
      <c r="X146"/>
    </row>
    <row r="147" spans="11:24" x14ac:dyDescent="0.25">
      <c r="K147"/>
      <c r="L147"/>
      <c r="M147"/>
      <c r="N147"/>
      <c r="O147"/>
      <c r="P147"/>
      <c r="Q147"/>
      <c r="R147"/>
      <c r="S147"/>
      <c r="T147"/>
      <c r="U147"/>
      <c r="V147"/>
      <c r="W147"/>
      <c r="X147"/>
    </row>
    <row r="148" spans="11:24" x14ac:dyDescent="0.25">
      <c r="K148" t="s">
        <v>441</v>
      </c>
      <c r="L148"/>
      <c r="M148"/>
      <c r="N148"/>
      <c r="O148"/>
      <c r="P148"/>
      <c r="Q148"/>
      <c r="R148"/>
      <c r="S148"/>
      <c r="T148"/>
      <c r="U148"/>
      <c r="V148"/>
      <c r="W148"/>
      <c r="X148"/>
    </row>
    <row r="149" spans="11:24" ht="17.25" x14ac:dyDescent="0.25">
      <c r="K149" t="s">
        <v>453</v>
      </c>
      <c r="L149"/>
      <c r="M149"/>
      <c r="N149"/>
      <c r="O149"/>
      <c r="P149"/>
      <c r="Q149"/>
      <c r="R149"/>
      <c r="S149"/>
      <c r="T149"/>
      <c r="U149"/>
      <c r="V149"/>
      <c r="W149"/>
      <c r="X149"/>
    </row>
    <row r="150" spans="11:24" x14ac:dyDescent="0.25">
      <c r="K150" t="s">
        <v>128</v>
      </c>
      <c r="L150"/>
      <c r="M150"/>
      <c r="N150"/>
      <c r="O150"/>
      <c r="P150"/>
      <c r="Q150"/>
      <c r="R150"/>
      <c r="S150"/>
      <c r="T150"/>
      <c r="U150"/>
      <c r="V150"/>
      <c r="W150"/>
      <c r="X150"/>
    </row>
    <row r="151" spans="11:24" x14ac:dyDescent="0.25">
      <c r="K151"/>
      <c r="L151"/>
      <c r="M151"/>
      <c r="N151"/>
      <c r="O151"/>
      <c r="P151"/>
      <c r="Q151"/>
      <c r="R151"/>
      <c r="S151"/>
      <c r="T151"/>
      <c r="U151"/>
      <c r="V151"/>
      <c r="W151"/>
      <c r="X151"/>
    </row>
    <row r="152" spans="11:24" x14ac:dyDescent="0.25">
      <c r="K152" s="934" t="s">
        <v>443</v>
      </c>
      <c r="L152" s="753" t="s">
        <v>0</v>
      </c>
      <c r="M152" s="753" t="s">
        <v>1</v>
      </c>
      <c r="N152" s="753" t="s">
        <v>2</v>
      </c>
      <c r="O152" s="753" t="s">
        <v>3</v>
      </c>
      <c r="P152" s="753" t="s">
        <v>4</v>
      </c>
      <c r="Q152" s="753" t="s">
        <v>5</v>
      </c>
      <c r="R152" s="753" t="s">
        <v>60</v>
      </c>
      <c r="S152" s="753" t="s">
        <v>61</v>
      </c>
      <c r="T152" s="753" t="s">
        <v>62</v>
      </c>
      <c r="U152" s="753" t="s">
        <v>63</v>
      </c>
      <c r="V152" s="753" t="s">
        <v>64</v>
      </c>
      <c r="W152" s="753" t="s">
        <v>65</v>
      </c>
      <c r="X152" s="754"/>
    </row>
    <row r="153" spans="11:24" x14ac:dyDescent="0.25">
      <c r="K153" s="934"/>
      <c r="L153" s="753"/>
      <c r="M153" s="753"/>
      <c r="N153" s="753"/>
      <c r="O153" s="753"/>
      <c r="P153" s="753"/>
      <c r="Q153" s="753"/>
      <c r="R153" s="753"/>
      <c r="S153" s="753"/>
      <c r="T153" s="753"/>
      <c r="U153" s="753"/>
      <c r="V153" s="753"/>
      <c r="W153" s="753"/>
      <c r="X153" s="753" t="s">
        <v>364</v>
      </c>
    </row>
    <row r="154" spans="11:24" x14ac:dyDescent="0.25">
      <c r="K154" s="755" t="s">
        <v>365</v>
      </c>
      <c r="L154" s="756">
        <v>36117</v>
      </c>
      <c r="M154" s="756">
        <v>36138</v>
      </c>
      <c r="N154" s="756">
        <v>35843</v>
      </c>
      <c r="O154" s="756">
        <v>36311</v>
      </c>
      <c r="P154" s="756">
        <v>33622</v>
      </c>
      <c r="Q154" s="756">
        <v>34584</v>
      </c>
      <c r="R154" s="756">
        <v>36008</v>
      </c>
      <c r="S154" s="756">
        <v>36726</v>
      </c>
      <c r="T154" s="756">
        <v>36129</v>
      </c>
      <c r="U154" s="756">
        <v>35533</v>
      </c>
      <c r="V154" s="756">
        <v>33298</v>
      </c>
      <c r="W154" s="756">
        <v>32572</v>
      </c>
      <c r="X154" s="756">
        <v>422881</v>
      </c>
    </row>
    <row r="155" spans="11:24" x14ac:dyDescent="0.25">
      <c r="K155" s="755" t="s">
        <v>366</v>
      </c>
      <c r="L155" s="756">
        <v>15030</v>
      </c>
      <c r="M155" s="756">
        <v>15825</v>
      </c>
      <c r="N155" s="756">
        <v>13776</v>
      </c>
      <c r="O155" s="756">
        <v>15176</v>
      </c>
      <c r="P155" s="756">
        <v>14794</v>
      </c>
      <c r="Q155" s="756">
        <v>15704</v>
      </c>
      <c r="R155" s="756">
        <v>16151</v>
      </c>
      <c r="S155" s="756">
        <v>16570</v>
      </c>
      <c r="T155" s="756">
        <v>16604</v>
      </c>
      <c r="U155" s="756">
        <v>15074</v>
      </c>
      <c r="V155" s="756">
        <v>14889</v>
      </c>
      <c r="W155" s="756">
        <v>16545</v>
      </c>
      <c r="X155" s="756">
        <v>186139</v>
      </c>
    </row>
    <row r="156" spans="11:24" x14ac:dyDescent="0.25">
      <c r="K156" s="755" t="s">
        <v>367</v>
      </c>
      <c r="L156" s="756">
        <v>2726</v>
      </c>
      <c r="M156" s="756">
        <v>2600</v>
      </c>
      <c r="N156" s="756">
        <v>2746</v>
      </c>
      <c r="O156" s="756">
        <v>2765</v>
      </c>
      <c r="P156" s="756">
        <v>2792</v>
      </c>
      <c r="Q156" s="756">
        <v>2721</v>
      </c>
      <c r="R156" s="756">
        <v>2788</v>
      </c>
      <c r="S156" s="756">
        <v>2809</v>
      </c>
      <c r="T156" s="756">
        <v>2731</v>
      </c>
      <c r="U156" s="756">
        <v>2887</v>
      </c>
      <c r="V156" s="756">
        <v>2761</v>
      </c>
      <c r="W156" s="756">
        <v>2856</v>
      </c>
      <c r="X156" s="756">
        <v>33185</v>
      </c>
    </row>
    <row r="157" spans="11:24" x14ac:dyDescent="0.25">
      <c r="K157" s="755" t="s">
        <v>368</v>
      </c>
      <c r="L157" s="756">
        <v>3290</v>
      </c>
      <c r="M157" s="756">
        <v>3474</v>
      </c>
      <c r="N157" s="756">
        <v>3462</v>
      </c>
      <c r="O157" s="756">
        <v>3617</v>
      </c>
      <c r="P157" s="756">
        <v>3652</v>
      </c>
      <c r="Q157" s="756">
        <v>3663</v>
      </c>
      <c r="R157" s="756">
        <v>3832</v>
      </c>
      <c r="S157" s="756">
        <v>3904</v>
      </c>
      <c r="T157" s="756">
        <v>3949</v>
      </c>
      <c r="U157" s="756">
        <v>3918</v>
      </c>
      <c r="V157" s="756">
        <v>3424</v>
      </c>
      <c r="W157" s="756">
        <v>3713</v>
      </c>
      <c r="X157" s="756">
        <v>43898</v>
      </c>
    </row>
    <row r="158" spans="11:24" x14ac:dyDescent="0.25">
      <c r="K158" s="755" t="s">
        <v>369</v>
      </c>
      <c r="L158" s="756">
        <v>115266</v>
      </c>
      <c r="M158" s="756">
        <v>106047</v>
      </c>
      <c r="N158" s="756">
        <v>112568</v>
      </c>
      <c r="O158" s="756">
        <v>111627</v>
      </c>
      <c r="P158" s="756">
        <v>115153</v>
      </c>
      <c r="Q158" s="756">
        <v>109899</v>
      </c>
      <c r="R158" s="756">
        <v>115334</v>
      </c>
      <c r="S158" s="756">
        <v>115307</v>
      </c>
      <c r="T158" s="756">
        <v>112634</v>
      </c>
      <c r="U158" s="756">
        <v>114590</v>
      </c>
      <c r="V158" s="756">
        <v>110906</v>
      </c>
      <c r="W158" s="756">
        <v>113686</v>
      </c>
      <c r="X158" s="756">
        <v>1353017</v>
      </c>
    </row>
    <row r="159" spans="11:24" x14ac:dyDescent="0.25">
      <c r="K159" s="755" t="s">
        <v>370</v>
      </c>
      <c r="L159" s="756">
        <v>2412</v>
      </c>
      <c r="M159" s="756">
        <v>2300</v>
      </c>
      <c r="N159" s="756">
        <v>2085</v>
      </c>
      <c r="O159" s="756">
        <v>1998</v>
      </c>
      <c r="P159" s="756">
        <v>1875</v>
      </c>
      <c r="Q159" s="756">
        <v>2416</v>
      </c>
      <c r="R159" s="756">
        <v>1987</v>
      </c>
      <c r="S159" s="756">
        <v>4839</v>
      </c>
      <c r="T159" s="756">
        <v>6198</v>
      </c>
      <c r="U159" s="756">
        <v>6645</v>
      </c>
      <c r="V159" s="756">
        <v>4287</v>
      </c>
      <c r="W159" s="756">
        <v>3119</v>
      </c>
      <c r="X159" s="756">
        <v>40161</v>
      </c>
    </row>
    <row r="160" spans="11:24" x14ac:dyDescent="0.25">
      <c r="K160" s="755" t="s">
        <v>371</v>
      </c>
      <c r="L160" s="756">
        <v>33616</v>
      </c>
      <c r="M160" s="756">
        <v>32031</v>
      </c>
      <c r="N160" s="756">
        <v>30397</v>
      </c>
      <c r="O160" s="756">
        <v>32332</v>
      </c>
      <c r="P160" s="756">
        <v>36141</v>
      </c>
      <c r="Q160" s="756">
        <v>40194</v>
      </c>
      <c r="R160" s="756">
        <v>40697</v>
      </c>
      <c r="S160" s="756">
        <v>39342</v>
      </c>
      <c r="T160" s="756">
        <v>39898</v>
      </c>
      <c r="U160" s="756">
        <v>36372</v>
      </c>
      <c r="V160" s="756">
        <v>35948</v>
      </c>
      <c r="W160" s="756">
        <v>36769</v>
      </c>
      <c r="X160" s="756">
        <v>433738</v>
      </c>
    </row>
    <row r="161" spans="11:24" x14ac:dyDescent="0.25">
      <c r="K161" s="755" t="s">
        <v>372</v>
      </c>
      <c r="L161" s="756">
        <v>87531</v>
      </c>
      <c r="M161" s="756">
        <v>85623</v>
      </c>
      <c r="N161" s="756">
        <v>93164</v>
      </c>
      <c r="O161" s="756">
        <v>91313</v>
      </c>
      <c r="P161" s="756">
        <v>91895</v>
      </c>
      <c r="Q161" s="756">
        <v>95546</v>
      </c>
      <c r="R161" s="756">
        <v>96953</v>
      </c>
      <c r="S161" s="756">
        <v>98045</v>
      </c>
      <c r="T161" s="756">
        <v>98834</v>
      </c>
      <c r="U161" s="756">
        <v>99802</v>
      </c>
      <c r="V161" s="756">
        <v>95633</v>
      </c>
      <c r="W161" s="756">
        <v>94066</v>
      </c>
      <c r="X161" s="756">
        <v>1128405</v>
      </c>
    </row>
    <row r="162" spans="11:24" x14ac:dyDescent="0.25">
      <c r="K162" s="755" t="s">
        <v>373</v>
      </c>
      <c r="L162" s="756">
        <v>1053</v>
      </c>
      <c r="M162" s="756">
        <v>1032</v>
      </c>
      <c r="N162" s="756">
        <v>1032</v>
      </c>
      <c r="O162" s="756">
        <v>1034</v>
      </c>
      <c r="P162" s="756">
        <v>1024</v>
      </c>
      <c r="Q162" s="756">
        <v>1040</v>
      </c>
      <c r="R162" s="756">
        <v>1084</v>
      </c>
      <c r="S162" s="756">
        <v>1169</v>
      </c>
      <c r="T162" s="756">
        <v>1189</v>
      </c>
      <c r="U162" s="756">
        <v>1198</v>
      </c>
      <c r="V162" s="756">
        <v>1162</v>
      </c>
      <c r="W162" s="756">
        <v>1074</v>
      </c>
      <c r="X162" s="756">
        <v>13092</v>
      </c>
    </row>
    <row r="163" spans="11:24" x14ac:dyDescent="0.25">
      <c r="K163" s="755" t="s">
        <v>374</v>
      </c>
      <c r="L163" s="756">
        <v>102662</v>
      </c>
      <c r="M163" s="756">
        <v>91961</v>
      </c>
      <c r="N163" s="756">
        <v>98696</v>
      </c>
      <c r="O163" s="756">
        <v>95744</v>
      </c>
      <c r="P163" s="756">
        <v>108703</v>
      </c>
      <c r="Q163" s="756">
        <v>91337</v>
      </c>
      <c r="R163" s="756">
        <v>97752</v>
      </c>
      <c r="S163" s="756">
        <v>104173</v>
      </c>
      <c r="T163" s="756">
        <v>103695</v>
      </c>
      <c r="U163" s="756">
        <v>113620</v>
      </c>
      <c r="V163" s="756">
        <v>107792</v>
      </c>
      <c r="W163" s="756">
        <v>110228</v>
      </c>
      <c r="X163" s="756">
        <v>1226362</v>
      </c>
    </row>
    <row r="164" spans="11:24" x14ac:dyDescent="0.25">
      <c r="K164" s="755" t="s">
        <v>375</v>
      </c>
      <c r="L164" s="756">
        <v>67023</v>
      </c>
      <c r="M164" s="756">
        <v>60130</v>
      </c>
      <c r="N164" s="756">
        <v>65762</v>
      </c>
      <c r="O164" s="756">
        <v>71702</v>
      </c>
      <c r="P164" s="756">
        <v>70592</v>
      </c>
      <c r="Q164" s="756">
        <v>71036</v>
      </c>
      <c r="R164" s="756">
        <v>76452</v>
      </c>
      <c r="S164" s="756">
        <v>74969</v>
      </c>
      <c r="T164" s="756">
        <v>73315</v>
      </c>
      <c r="U164" s="756">
        <v>73876</v>
      </c>
      <c r="V164" s="756">
        <v>72166</v>
      </c>
      <c r="W164" s="756">
        <v>73039</v>
      </c>
      <c r="X164" s="756">
        <v>850063</v>
      </c>
    </row>
    <row r="165" spans="11:24" x14ac:dyDescent="0.25">
      <c r="K165" s="755" t="s">
        <v>376</v>
      </c>
      <c r="L165" s="756">
        <v>6908</v>
      </c>
      <c r="M165" s="756">
        <v>6588</v>
      </c>
      <c r="N165" s="756">
        <v>6518</v>
      </c>
      <c r="O165" s="756">
        <v>6560</v>
      </c>
      <c r="P165" s="756">
        <v>6704</v>
      </c>
      <c r="Q165" s="756">
        <v>6907</v>
      </c>
      <c r="R165" s="756">
        <v>6851</v>
      </c>
      <c r="S165" s="756">
        <v>7358</v>
      </c>
      <c r="T165" s="756">
        <v>7610</v>
      </c>
      <c r="U165" s="756">
        <v>8268</v>
      </c>
      <c r="V165" s="756">
        <v>9046</v>
      </c>
      <c r="W165" s="756">
        <v>7535</v>
      </c>
      <c r="X165" s="756">
        <v>86853</v>
      </c>
    </row>
    <row r="166" spans="11:24" x14ac:dyDescent="0.25">
      <c r="K166" s="755" t="s">
        <v>377</v>
      </c>
      <c r="L166" s="756">
        <v>27920</v>
      </c>
      <c r="M166" s="756">
        <v>30697</v>
      </c>
      <c r="N166" s="756">
        <v>29116</v>
      </c>
      <c r="O166" s="756">
        <v>37430</v>
      </c>
      <c r="P166" s="756">
        <v>37027</v>
      </c>
      <c r="Q166" s="756">
        <v>38178</v>
      </c>
      <c r="R166" s="756">
        <v>38539</v>
      </c>
      <c r="S166" s="756">
        <v>36532</v>
      </c>
      <c r="T166" s="756">
        <v>37212</v>
      </c>
      <c r="U166" s="756">
        <v>34303</v>
      </c>
      <c r="V166" s="756">
        <v>32750</v>
      </c>
      <c r="W166" s="756">
        <v>31998</v>
      </c>
      <c r="X166" s="756">
        <v>411703</v>
      </c>
    </row>
    <row r="167" spans="11:24" x14ac:dyDescent="0.25">
      <c r="K167" s="755" t="s">
        <v>378</v>
      </c>
      <c r="L167" s="756">
        <v>186845</v>
      </c>
      <c r="M167" s="756">
        <v>187108</v>
      </c>
      <c r="N167" s="756">
        <v>186136</v>
      </c>
      <c r="O167" s="756">
        <v>192526</v>
      </c>
      <c r="P167" s="756">
        <v>194426</v>
      </c>
      <c r="Q167" s="756">
        <v>212637</v>
      </c>
      <c r="R167" s="756">
        <v>220804</v>
      </c>
      <c r="S167" s="756">
        <v>224247</v>
      </c>
      <c r="T167" s="756">
        <v>210413</v>
      </c>
      <c r="U167" s="756">
        <v>199785</v>
      </c>
      <c r="V167" s="756">
        <v>202356</v>
      </c>
      <c r="W167" s="756">
        <v>215734</v>
      </c>
      <c r="X167" s="756">
        <v>2433017</v>
      </c>
    </row>
    <row r="168" spans="11:24" x14ac:dyDescent="0.25">
      <c r="K168" s="755" t="s">
        <v>379</v>
      </c>
      <c r="L168" s="756">
        <v>29657</v>
      </c>
      <c r="M168" s="756">
        <v>28519</v>
      </c>
      <c r="N168" s="756">
        <v>29090</v>
      </c>
      <c r="O168" s="756">
        <v>29472</v>
      </c>
      <c r="P168" s="756">
        <v>31949</v>
      </c>
      <c r="Q168" s="756">
        <v>36525</v>
      </c>
      <c r="R168" s="756">
        <v>43826</v>
      </c>
      <c r="S168" s="756">
        <v>46660</v>
      </c>
      <c r="T168" s="756">
        <v>45882</v>
      </c>
      <c r="U168" s="756">
        <v>42318</v>
      </c>
      <c r="V168" s="756">
        <v>35688</v>
      </c>
      <c r="W168" s="756">
        <v>30199</v>
      </c>
      <c r="X168" s="756">
        <v>429786</v>
      </c>
    </row>
    <row r="169" spans="11:24" x14ac:dyDescent="0.25">
      <c r="K169" s="755" t="s">
        <v>380</v>
      </c>
      <c r="L169" s="756">
        <v>28362</v>
      </c>
      <c r="M169" s="756">
        <v>28174</v>
      </c>
      <c r="N169" s="756">
        <v>27828</v>
      </c>
      <c r="O169" s="756">
        <v>28175</v>
      </c>
      <c r="P169" s="756">
        <v>27952</v>
      </c>
      <c r="Q169" s="756">
        <v>29938</v>
      </c>
      <c r="R169" s="756">
        <v>29780</v>
      </c>
      <c r="S169" s="756">
        <v>29262</v>
      </c>
      <c r="T169" s="756">
        <v>29960</v>
      </c>
      <c r="U169" s="756">
        <v>27815</v>
      </c>
      <c r="V169" s="756">
        <v>29891</v>
      </c>
      <c r="W169" s="756">
        <v>28345</v>
      </c>
      <c r="X169" s="756">
        <v>345484</v>
      </c>
    </row>
    <row r="170" spans="11:24" x14ac:dyDescent="0.25">
      <c r="K170" s="755" t="s">
        <v>381</v>
      </c>
      <c r="L170" s="756">
        <v>1700</v>
      </c>
      <c r="M170" s="756">
        <v>1697</v>
      </c>
      <c r="N170" s="756">
        <v>1709</v>
      </c>
      <c r="O170" s="756">
        <v>1710</v>
      </c>
      <c r="P170" s="756">
        <v>1722</v>
      </c>
      <c r="Q170" s="756">
        <v>1693</v>
      </c>
      <c r="R170" s="756">
        <v>1710</v>
      </c>
      <c r="S170" s="756">
        <v>1715</v>
      </c>
      <c r="T170" s="756">
        <v>1730</v>
      </c>
      <c r="U170" s="756">
        <v>1732</v>
      </c>
      <c r="V170" s="756">
        <v>1753</v>
      </c>
      <c r="W170" s="756">
        <v>1758</v>
      </c>
      <c r="X170" s="756">
        <v>20628</v>
      </c>
    </row>
    <row r="171" spans="11:24" x14ac:dyDescent="0.25">
      <c r="K171" s="755" t="s">
        <v>382</v>
      </c>
      <c r="L171" s="756">
        <v>3129</v>
      </c>
      <c r="M171" s="756">
        <v>2957</v>
      </c>
      <c r="N171" s="756">
        <v>2872</v>
      </c>
      <c r="O171" s="756">
        <v>2836</v>
      </c>
      <c r="P171" s="756">
        <v>2891</v>
      </c>
      <c r="Q171" s="756">
        <v>3031</v>
      </c>
      <c r="R171" s="756">
        <v>3206</v>
      </c>
      <c r="S171" s="756">
        <v>3363</v>
      </c>
      <c r="T171" s="756">
        <v>3402</v>
      </c>
      <c r="U171" s="756">
        <v>3505</v>
      </c>
      <c r="V171" s="756">
        <v>3373</v>
      </c>
      <c r="W171" s="756">
        <v>3299</v>
      </c>
      <c r="X171" s="756">
        <v>37862</v>
      </c>
    </row>
    <row r="172" spans="11:24" x14ac:dyDescent="0.25">
      <c r="K172" s="755" t="s">
        <v>383</v>
      </c>
      <c r="L172" s="756">
        <v>1737</v>
      </c>
      <c r="M172" s="756">
        <v>1906</v>
      </c>
      <c r="N172" s="756">
        <v>1928</v>
      </c>
      <c r="O172" s="756">
        <v>1916</v>
      </c>
      <c r="P172" s="756">
        <v>1948</v>
      </c>
      <c r="Q172" s="756">
        <v>2064</v>
      </c>
      <c r="R172" s="756">
        <v>2019</v>
      </c>
      <c r="S172" s="756">
        <v>1929</v>
      </c>
      <c r="T172" s="756">
        <v>2042</v>
      </c>
      <c r="U172" s="756">
        <v>1953</v>
      </c>
      <c r="V172" s="756">
        <v>1882</v>
      </c>
      <c r="W172" s="756">
        <v>1947</v>
      </c>
      <c r="X172" s="756">
        <v>23273</v>
      </c>
    </row>
    <row r="173" spans="11:24" x14ac:dyDescent="0.25">
      <c r="K173" s="755" t="s">
        <v>384</v>
      </c>
      <c r="L173" s="756">
        <v>10091</v>
      </c>
      <c r="M173" s="756">
        <v>10560</v>
      </c>
      <c r="N173" s="756">
        <v>11531</v>
      </c>
      <c r="O173" s="756">
        <v>10769</v>
      </c>
      <c r="P173" s="756">
        <v>12563</v>
      </c>
      <c r="Q173" s="756">
        <v>12284</v>
      </c>
      <c r="R173" s="756">
        <v>12210</v>
      </c>
      <c r="S173" s="756">
        <v>12752</v>
      </c>
      <c r="T173" s="756">
        <v>13445</v>
      </c>
      <c r="U173" s="756">
        <v>13251</v>
      </c>
      <c r="V173" s="756">
        <v>13351</v>
      </c>
      <c r="W173" s="756">
        <v>14695</v>
      </c>
      <c r="X173" s="756">
        <v>147501</v>
      </c>
    </row>
    <row r="174" spans="11:24" x14ac:dyDescent="0.25">
      <c r="K174" s="755" t="s">
        <v>385</v>
      </c>
      <c r="L174" s="756">
        <v>35545</v>
      </c>
      <c r="M174" s="756">
        <v>36107</v>
      </c>
      <c r="N174" s="756">
        <v>35825</v>
      </c>
      <c r="O174" s="756">
        <v>36019</v>
      </c>
      <c r="P174" s="756">
        <v>37862</v>
      </c>
      <c r="Q174" s="756">
        <v>38702</v>
      </c>
      <c r="R174" s="756">
        <v>37121</v>
      </c>
      <c r="S174" s="756">
        <v>40478</v>
      </c>
      <c r="T174" s="756">
        <v>39696</v>
      </c>
      <c r="U174" s="756">
        <v>38115</v>
      </c>
      <c r="V174" s="756">
        <v>34920</v>
      </c>
      <c r="W174" s="756">
        <v>35361</v>
      </c>
      <c r="X174" s="756">
        <v>445751</v>
      </c>
    </row>
    <row r="175" spans="11:24" x14ac:dyDescent="0.25">
      <c r="K175" s="755" t="s">
        <v>386</v>
      </c>
      <c r="L175" s="756">
        <v>32139</v>
      </c>
      <c r="M175" s="756">
        <v>32567</v>
      </c>
      <c r="N175" s="756">
        <v>33073</v>
      </c>
      <c r="O175" s="756">
        <v>33350</v>
      </c>
      <c r="P175" s="756">
        <v>33439</v>
      </c>
      <c r="Q175" s="756">
        <v>33412</v>
      </c>
      <c r="R175" s="756">
        <v>33323</v>
      </c>
      <c r="S175" s="756">
        <v>33308</v>
      </c>
      <c r="T175" s="756">
        <v>34351</v>
      </c>
      <c r="U175" s="756">
        <v>34504</v>
      </c>
      <c r="V175" s="756">
        <v>34405</v>
      </c>
      <c r="W175" s="756">
        <v>34446</v>
      </c>
      <c r="X175" s="756">
        <v>402317</v>
      </c>
    </row>
    <row r="176" spans="11:24" x14ac:dyDescent="0.25">
      <c r="K176" s="755" t="s">
        <v>387</v>
      </c>
      <c r="L176" s="757">
        <v>399</v>
      </c>
      <c r="M176" s="757">
        <v>427</v>
      </c>
      <c r="N176" s="757">
        <v>474</v>
      </c>
      <c r="O176" s="757">
        <v>460</v>
      </c>
      <c r="P176" s="757">
        <v>458</v>
      </c>
      <c r="Q176" s="757">
        <v>464</v>
      </c>
      <c r="R176" s="757">
        <v>462</v>
      </c>
      <c r="S176" s="757">
        <v>460</v>
      </c>
      <c r="T176" s="757">
        <v>465</v>
      </c>
      <c r="U176" s="757">
        <v>478</v>
      </c>
      <c r="V176" s="757">
        <v>482</v>
      </c>
      <c r="W176" s="757">
        <v>483</v>
      </c>
      <c r="X176" s="756">
        <v>5514</v>
      </c>
    </row>
    <row r="177" spans="11:24" x14ac:dyDescent="0.25">
      <c r="K177" s="755" t="s">
        <v>388</v>
      </c>
      <c r="L177" s="756">
        <v>11489</v>
      </c>
      <c r="M177" s="756">
        <v>11528</v>
      </c>
      <c r="N177" s="756">
        <v>12196</v>
      </c>
      <c r="O177" s="756">
        <v>12058</v>
      </c>
      <c r="P177" s="756">
        <v>12675</v>
      </c>
      <c r="Q177" s="756">
        <v>12808</v>
      </c>
      <c r="R177" s="756">
        <v>13359</v>
      </c>
      <c r="S177" s="756">
        <v>13225</v>
      </c>
      <c r="T177" s="756">
        <v>13153</v>
      </c>
      <c r="U177" s="756">
        <v>13185</v>
      </c>
      <c r="V177" s="756">
        <v>12636</v>
      </c>
      <c r="W177" s="756">
        <v>12152</v>
      </c>
      <c r="X177" s="756">
        <v>150462</v>
      </c>
    </row>
    <row r="178" spans="11:24" x14ac:dyDescent="0.25">
      <c r="K178" s="755" t="s">
        <v>389</v>
      </c>
      <c r="L178" s="756">
        <v>7960</v>
      </c>
      <c r="M178" s="756">
        <v>8277</v>
      </c>
      <c r="N178" s="756">
        <v>7564</v>
      </c>
      <c r="O178" s="756">
        <v>7655</v>
      </c>
      <c r="P178" s="756">
        <v>7708</v>
      </c>
      <c r="Q178" s="756">
        <v>7709</v>
      </c>
      <c r="R178" s="756">
        <v>8203</v>
      </c>
      <c r="S178" s="756">
        <v>9550</v>
      </c>
      <c r="T178" s="756">
        <v>9057</v>
      </c>
      <c r="U178" s="756">
        <v>9242</v>
      </c>
      <c r="V178" s="756">
        <v>9435</v>
      </c>
      <c r="W178" s="756">
        <v>9241</v>
      </c>
      <c r="X178" s="756">
        <v>101601</v>
      </c>
    </row>
    <row r="179" spans="11:24" x14ac:dyDescent="0.25">
      <c r="K179" s="755" t="s">
        <v>390</v>
      </c>
      <c r="L179" s="756">
        <v>9119</v>
      </c>
      <c r="M179" s="756">
        <v>9320</v>
      </c>
      <c r="N179" s="756">
        <v>9613</v>
      </c>
      <c r="O179" s="756">
        <v>9651</v>
      </c>
      <c r="P179" s="756">
        <v>9267</v>
      </c>
      <c r="Q179" s="756">
        <v>9319</v>
      </c>
      <c r="R179" s="756">
        <v>9628</v>
      </c>
      <c r="S179" s="756">
        <v>9284</v>
      </c>
      <c r="T179" s="756">
        <v>9404</v>
      </c>
      <c r="U179" s="756">
        <v>9429</v>
      </c>
      <c r="V179" s="756">
        <v>9713</v>
      </c>
      <c r="W179" s="756">
        <v>9816</v>
      </c>
      <c r="X179" s="756">
        <v>113565</v>
      </c>
    </row>
    <row r="180" spans="11:24" x14ac:dyDescent="0.25">
      <c r="K180" s="755" t="s">
        <v>391</v>
      </c>
      <c r="L180" s="756">
        <v>5567</v>
      </c>
      <c r="M180" s="756">
        <v>6027</v>
      </c>
      <c r="N180" s="756">
        <v>7304</v>
      </c>
      <c r="O180" s="756">
        <v>8579</v>
      </c>
      <c r="P180" s="756">
        <v>10551</v>
      </c>
      <c r="Q180" s="756">
        <v>12355</v>
      </c>
      <c r="R180" s="756">
        <v>12829</v>
      </c>
      <c r="S180" s="756">
        <v>12426</v>
      </c>
      <c r="T180" s="756">
        <v>9420</v>
      </c>
      <c r="U180" s="756">
        <v>7207</v>
      </c>
      <c r="V180" s="756">
        <v>5875</v>
      </c>
      <c r="W180" s="756">
        <v>5755</v>
      </c>
      <c r="X180" s="756">
        <v>103894</v>
      </c>
    </row>
    <row r="181" spans="11:24" x14ac:dyDescent="0.25">
      <c r="K181" s="755" t="s">
        <v>392</v>
      </c>
      <c r="L181" s="756">
        <v>1525</v>
      </c>
      <c r="M181" s="756">
        <v>1599</v>
      </c>
      <c r="N181" s="756">
        <v>1654</v>
      </c>
      <c r="O181" s="756">
        <v>1601</v>
      </c>
      <c r="P181" s="756">
        <v>1696</v>
      </c>
      <c r="Q181" s="756">
        <v>1779</v>
      </c>
      <c r="R181" s="756">
        <v>1770</v>
      </c>
      <c r="S181" s="756">
        <v>1962</v>
      </c>
      <c r="T181" s="756">
        <v>1898</v>
      </c>
      <c r="U181" s="756">
        <v>1677</v>
      </c>
      <c r="V181" s="756">
        <v>1600</v>
      </c>
      <c r="W181" s="756">
        <v>1539</v>
      </c>
      <c r="X181" s="756">
        <v>20300</v>
      </c>
    </row>
    <row r="182" spans="11:24" x14ac:dyDescent="0.25">
      <c r="K182" s="755" t="s">
        <v>393</v>
      </c>
      <c r="L182" s="756">
        <v>6473</v>
      </c>
      <c r="M182" s="756">
        <v>6501</v>
      </c>
      <c r="N182" s="756">
        <v>6539</v>
      </c>
      <c r="O182" s="756">
        <v>6021</v>
      </c>
      <c r="P182" s="756">
        <v>6797</v>
      </c>
      <c r="Q182" s="756">
        <v>7135</v>
      </c>
      <c r="R182" s="756">
        <v>7271</v>
      </c>
      <c r="S182" s="756">
        <v>7497</v>
      </c>
      <c r="T182" s="756">
        <v>7294</v>
      </c>
      <c r="U182" s="756">
        <v>6468</v>
      </c>
      <c r="V182" s="756">
        <v>7051</v>
      </c>
      <c r="W182" s="756">
        <v>8322</v>
      </c>
      <c r="X182" s="756">
        <v>83368</v>
      </c>
    </row>
    <row r="183" spans="11:24" x14ac:dyDescent="0.25">
      <c r="K183" s="755" t="s">
        <v>394</v>
      </c>
      <c r="L183" s="756">
        <v>55401</v>
      </c>
      <c r="M183" s="756">
        <v>54724</v>
      </c>
      <c r="N183" s="756">
        <v>56817</v>
      </c>
      <c r="O183" s="756">
        <v>57863</v>
      </c>
      <c r="P183" s="756">
        <v>56442</v>
      </c>
      <c r="Q183" s="756">
        <v>57991</v>
      </c>
      <c r="R183" s="756">
        <v>66143</v>
      </c>
      <c r="S183" s="756">
        <v>65577</v>
      </c>
      <c r="T183" s="756">
        <v>70953</v>
      </c>
      <c r="U183" s="756">
        <v>63232</v>
      </c>
      <c r="V183" s="756">
        <v>63446</v>
      </c>
      <c r="W183" s="756">
        <v>55027</v>
      </c>
      <c r="X183" s="756">
        <v>723615</v>
      </c>
    </row>
    <row r="184" spans="11:24" x14ac:dyDescent="0.25">
      <c r="K184" s="755" t="s">
        <v>395</v>
      </c>
      <c r="L184" s="757">
        <v>229</v>
      </c>
      <c r="M184" s="757">
        <v>235</v>
      </c>
      <c r="N184" s="757">
        <v>241</v>
      </c>
      <c r="O184" s="757">
        <v>236</v>
      </c>
      <c r="P184" s="757">
        <v>234</v>
      </c>
      <c r="Q184" s="757">
        <v>227</v>
      </c>
      <c r="R184" s="757">
        <v>235</v>
      </c>
      <c r="S184" s="757">
        <v>229</v>
      </c>
      <c r="T184" s="757">
        <v>232</v>
      </c>
      <c r="U184" s="757">
        <v>231</v>
      </c>
      <c r="V184" s="757">
        <v>241</v>
      </c>
      <c r="W184" s="757">
        <v>229</v>
      </c>
      <c r="X184" s="756">
        <v>2797</v>
      </c>
    </row>
    <row r="185" spans="11:24" x14ac:dyDescent="0.25">
      <c r="K185" s="755" t="s">
        <v>396</v>
      </c>
      <c r="L185" s="756">
        <v>15831</v>
      </c>
      <c r="M185" s="756">
        <v>15978</v>
      </c>
      <c r="N185" s="756">
        <v>16907</v>
      </c>
      <c r="O185" s="756">
        <v>15268</v>
      </c>
      <c r="P185" s="756">
        <v>15175</v>
      </c>
      <c r="Q185" s="756">
        <v>14268</v>
      </c>
      <c r="R185" s="756">
        <v>15064</v>
      </c>
      <c r="S185" s="756">
        <v>13916</v>
      </c>
      <c r="T185" s="756">
        <v>14860</v>
      </c>
      <c r="U185" s="756">
        <v>16139</v>
      </c>
      <c r="V185" s="756">
        <v>16461</v>
      </c>
      <c r="W185" s="756">
        <v>18137</v>
      </c>
      <c r="X185" s="756">
        <v>188004</v>
      </c>
    </row>
    <row r="186" spans="11:24" ht="24" x14ac:dyDescent="0.25">
      <c r="K186" s="753" t="s">
        <v>397</v>
      </c>
      <c r="L186" s="758">
        <v>944751</v>
      </c>
      <c r="M186" s="758">
        <v>918658</v>
      </c>
      <c r="N186" s="758">
        <v>944467</v>
      </c>
      <c r="O186" s="758">
        <v>963774</v>
      </c>
      <c r="P186" s="758">
        <v>989729</v>
      </c>
      <c r="Q186" s="758">
        <v>1007567</v>
      </c>
      <c r="R186" s="758">
        <v>1053390</v>
      </c>
      <c r="S186" s="758">
        <v>1069583</v>
      </c>
      <c r="T186" s="758">
        <v>1057656</v>
      </c>
      <c r="U186" s="758">
        <v>1036352</v>
      </c>
      <c r="V186" s="758">
        <v>1008624</v>
      </c>
      <c r="W186" s="758">
        <v>1013685</v>
      </c>
      <c r="X186" s="758">
        <v>12008239</v>
      </c>
    </row>
    <row r="187" spans="11:24" x14ac:dyDescent="0.25">
      <c r="K187" s="755" t="s">
        <v>398</v>
      </c>
      <c r="L187" s="756">
        <v>208377</v>
      </c>
      <c r="M187" s="756">
        <v>188632</v>
      </c>
      <c r="N187" s="756">
        <v>201542</v>
      </c>
      <c r="O187" s="756">
        <v>197858</v>
      </c>
      <c r="P187" s="756">
        <v>213793</v>
      </c>
      <c r="Q187" s="756">
        <v>191142</v>
      </c>
      <c r="R187" s="756">
        <v>199157</v>
      </c>
      <c r="S187" s="756">
        <v>206347</v>
      </c>
      <c r="T187" s="756">
        <v>203047</v>
      </c>
      <c r="U187" s="756">
        <v>216563</v>
      </c>
      <c r="V187" s="756">
        <v>208363</v>
      </c>
      <c r="W187" s="756">
        <v>213778</v>
      </c>
      <c r="X187" s="756">
        <v>2448598</v>
      </c>
    </row>
    <row r="188" spans="11:24" x14ac:dyDescent="0.25">
      <c r="K188" s="755" t="s">
        <v>399</v>
      </c>
      <c r="L188" s="756">
        <v>112772</v>
      </c>
      <c r="M188" s="756">
        <v>103522</v>
      </c>
      <c r="N188" s="756">
        <v>110008</v>
      </c>
      <c r="O188" s="756">
        <v>109061</v>
      </c>
      <c r="P188" s="756">
        <v>112572</v>
      </c>
      <c r="Q188" s="756">
        <v>107316</v>
      </c>
      <c r="R188" s="756">
        <v>112620</v>
      </c>
      <c r="S188" s="756">
        <v>112610</v>
      </c>
      <c r="T188" s="756">
        <v>109917</v>
      </c>
      <c r="U188" s="756">
        <v>111901</v>
      </c>
      <c r="V188" s="756">
        <v>108087</v>
      </c>
      <c r="W188" s="756">
        <v>111016</v>
      </c>
      <c r="X188" s="756">
        <v>1321401</v>
      </c>
    </row>
    <row r="189" spans="11:24" x14ac:dyDescent="0.25">
      <c r="K189" s="755" t="s">
        <v>400</v>
      </c>
      <c r="L189" s="756">
        <v>95605</v>
      </c>
      <c r="M189" s="756">
        <v>85109</v>
      </c>
      <c r="N189" s="756">
        <v>91534</v>
      </c>
      <c r="O189" s="756">
        <v>88797</v>
      </c>
      <c r="P189" s="756">
        <v>101221</v>
      </c>
      <c r="Q189" s="756">
        <v>83826</v>
      </c>
      <c r="R189" s="756">
        <v>86537</v>
      </c>
      <c r="S189" s="756">
        <v>93737</v>
      </c>
      <c r="T189" s="756">
        <v>93130</v>
      </c>
      <c r="U189" s="756">
        <v>104662</v>
      </c>
      <c r="V189" s="756">
        <v>100276</v>
      </c>
      <c r="W189" s="756">
        <v>102762</v>
      </c>
      <c r="X189" s="756">
        <v>1127196</v>
      </c>
    </row>
    <row r="190" spans="11:24" x14ac:dyDescent="0.25">
      <c r="K190" s="755" t="s">
        <v>401</v>
      </c>
      <c r="L190" s="756">
        <v>2494</v>
      </c>
      <c r="M190" s="756">
        <v>2525</v>
      </c>
      <c r="N190" s="756">
        <v>2560</v>
      </c>
      <c r="O190" s="756">
        <v>2566</v>
      </c>
      <c r="P190" s="756">
        <v>2581</v>
      </c>
      <c r="Q190" s="756">
        <v>2583</v>
      </c>
      <c r="R190" s="756">
        <v>2714</v>
      </c>
      <c r="S190" s="756">
        <v>2697</v>
      </c>
      <c r="T190" s="756">
        <v>2717</v>
      </c>
      <c r="U190" s="756">
        <v>2689</v>
      </c>
      <c r="V190" s="756">
        <v>2819</v>
      </c>
      <c r="W190" s="756">
        <v>2670</v>
      </c>
      <c r="X190" s="756">
        <v>31616</v>
      </c>
    </row>
    <row r="191" spans="11:24" x14ac:dyDescent="0.25">
      <c r="K191" s="755" t="s">
        <v>402</v>
      </c>
      <c r="L191" s="756">
        <v>7057</v>
      </c>
      <c r="M191" s="756">
        <v>6851</v>
      </c>
      <c r="N191" s="756">
        <v>7162</v>
      </c>
      <c r="O191" s="756">
        <v>6947</v>
      </c>
      <c r="P191" s="756">
        <v>7482</v>
      </c>
      <c r="Q191" s="756">
        <v>7511</v>
      </c>
      <c r="R191" s="756">
        <v>11215</v>
      </c>
      <c r="S191" s="756">
        <v>10436</v>
      </c>
      <c r="T191" s="756">
        <v>10565</v>
      </c>
      <c r="U191" s="756">
        <v>8958</v>
      </c>
      <c r="V191" s="756">
        <v>7516</v>
      </c>
      <c r="W191" s="756">
        <v>7466</v>
      </c>
      <c r="X191" s="756">
        <v>99166</v>
      </c>
    </row>
    <row r="192" spans="11:24" x14ac:dyDescent="0.25">
      <c r="K192"/>
      <c r="L192"/>
      <c r="M192"/>
      <c r="N192"/>
      <c r="O192"/>
      <c r="P192"/>
      <c r="Q192"/>
      <c r="R192"/>
      <c r="S192"/>
      <c r="T192"/>
      <c r="U192"/>
      <c r="V192"/>
      <c r="W192"/>
      <c r="X192"/>
    </row>
    <row r="193" spans="11:24" ht="17.25" x14ac:dyDescent="0.25">
      <c r="K193" s="759" t="s">
        <v>454</v>
      </c>
      <c r="L193"/>
      <c r="M193"/>
      <c r="N193"/>
      <c r="O193"/>
      <c r="P193"/>
      <c r="Q193"/>
      <c r="R193"/>
      <c r="S193"/>
      <c r="T193"/>
      <c r="U193"/>
      <c r="V193"/>
      <c r="W193"/>
      <c r="X193"/>
    </row>
  </sheetData>
  <sortState ref="Q53:R84">
    <sortCondition descending="1" ref="R53:R84"/>
  </sortState>
  <mergeCells count="13">
    <mergeCell ref="A7:A8"/>
    <mergeCell ref="B7:B8"/>
    <mergeCell ref="C7:C8"/>
    <mergeCell ref="J7:J8"/>
    <mergeCell ref="K7:K8"/>
    <mergeCell ref="K152:K153"/>
    <mergeCell ref="L7:L8"/>
    <mergeCell ref="D7:D8"/>
    <mergeCell ref="E7:E8"/>
    <mergeCell ref="F7:F8"/>
    <mergeCell ref="G7:G8"/>
    <mergeCell ref="H7:H8"/>
    <mergeCell ref="I7:I8"/>
  </mergeCells>
  <printOptions horizontalCentered="1" verticalCentered="1"/>
  <pageMargins left="0.39370078740157483" right="0.39370078740157483" top="0.39370078740157483" bottom="0.39370078740157483" header="0" footer="0.19685039370078741"/>
  <pageSetup scale="75"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0000FF"/>
  </sheetPr>
  <dimension ref="B2:V115"/>
  <sheetViews>
    <sheetView showGridLines="0" view="pageBreakPreview" zoomScale="60" zoomScaleNormal="100" workbookViewId="0">
      <selection activeCell="E20" sqref="E20"/>
    </sheetView>
  </sheetViews>
  <sheetFormatPr baseColWidth="10" defaultColWidth="11.42578125" defaultRowHeight="12.75" x14ac:dyDescent="0.2"/>
  <cols>
    <col min="1" max="1" width="3" style="7" customWidth="1"/>
    <col min="2" max="2" width="19.140625" style="7" customWidth="1"/>
    <col min="3" max="19" width="8.5703125" style="7" customWidth="1"/>
    <col min="20" max="20" width="2.7109375" style="7" customWidth="1"/>
    <col min="21" max="16384" width="11.42578125" style="7"/>
  </cols>
  <sheetData>
    <row r="2" spans="2:21" ht="18" x14ac:dyDescent="0.25">
      <c r="B2" s="937" t="s">
        <v>633</v>
      </c>
      <c r="C2" s="937"/>
      <c r="D2" s="937"/>
      <c r="E2" s="937"/>
      <c r="F2" s="937"/>
      <c r="G2" s="937"/>
      <c r="H2" s="937"/>
      <c r="I2" s="937"/>
      <c r="J2" s="937"/>
      <c r="K2" s="937"/>
      <c r="L2" s="937"/>
      <c r="M2" s="937"/>
      <c r="N2" s="937"/>
      <c r="O2" s="937"/>
      <c r="P2" s="937"/>
      <c r="Q2" s="937"/>
      <c r="R2" s="937"/>
      <c r="S2" s="937"/>
      <c r="U2" s="55" t="s">
        <v>188</v>
      </c>
    </row>
    <row r="3" spans="2:21" ht="15.75" customHeight="1" x14ac:dyDescent="0.2">
      <c r="B3" s="930" t="s">
        <v>276</v>
      </c>
      <c r="C3" s="930"/>
      <c r="D3" s="930"/>
      <c r="E3" s="930"/>
      <c r="F3" s="930"/>
      <c r="G3" s="930"/>
      <c r="H3" s="930"/>
      <c r="I3" s="930"/>
      <c r="J3" s="930"/>
      <c r="K3" s="930"/>
      <c r="L3" s="930"/>
      <c r="M3" s="930"/>
      <c r="N3" s="930"/>
      <c r="O3" s="930"/>
      <c r="P3" s="930"/>
      <c r="Q3" s="930"/>
      <c r="R3" s="930"/>
      <c r="S3" s="930"/>
    </row>
    <row r="29" spans="3:3" x14ac:dyDescent="0.2">
      <c r="C29" s="858" t="s">
        <v>653</v>
      </c>
    </row>
    <row r="30" spans="3:3" ht="17.25" customHeight="1" x14ac:dyDescent="0.2">
      <c r="C30" s="513" t="s">
        <v>654</v>
      </c>
    </row>
    <row r="31" spans="3:3" x14ac:dyDescent="0.2">
      <c r="C31" s="51" t="s">
        <v>355</v>
      </c>
    </row>
    <row r="33" spans="2:22" ht="18" x14ac:dyDescent="0.25">
      <c r="B33" s="470" t="s">
        <v>547</v>
      </c>
      <c r="C33" s="19"/>
      <c r="D33" s="19"/>
      <c r="E33" s="19"/>
      <c r="F33" s="19"/>
      <c r="G33" s="19"/>
      <c r="H33" s="19"/>
      <c r="I33" s="19"/>
      <c r="J33" s="19"/>
      <c r="K33" s="19"/>
      <c r="L33" s="19"/>
      <c r="M33" s="19"/>
      <c r="N33" s="19"/>
    </row>
    <row r="34" spans="2:22" ht="16.149999999999999" customHeight="1" x14ac:dyDescent="0.25">
      <c r="B34" s="28" t="s">
        <v>427</v>
      </c>
      <c r="C34" s="552"/>
      <c r="D34" s="553"/>
      <c r="E34" s="552"/>
      <c r="F34" s="552"/>
      <c r="G34" s="552"/>
      <c r="H34" s="552"/>
      <c r="I34" s="552"/>
      <c r="J34" s="552"/>
      <c r="K34" s="552"/>
      <c r="L34" s="552"/>
      <c r="M34" s="552"/>
      <c r="N34" s="552"/>
      <c r="U34" s="55" t="s">
        <v>188</v>
      </c>
    </row>
    <row r="35" spans="2:22" ht="3.6" customHeight="1" x14ac:dyDescent="0.2">
      <c r="B35" s="19"/>
    </row>
    <row r="36" spans="2:22" ht="25.5" customHeight="1" x14ac:dyDescent="0.2">
      <c r="B36" s="542" t="s">
        <v>214</v>
      </c>
      <c r="C36" s="477">
        <v>2003</v>
      </c>
      <c r="D36" s="477">
        <v>2004</v>
      </c>
      <c r="E36" s="477">
        <v>2005</v>
      </c>
      <c r="F36" s="477">
        <v>2006</v>
      </c>
      <c r="G36" s="477">
        <v>2007</v>
      </c>
      <c r="H36" s="477">
        <v>2008</v>
      </c>
      <c r="I36" s="477">
        <v>2009</v>
      </c>
      <c r="J36" s="477">
        <v>2010</v>
      </c>
      <c r="K36" s="477">
        <v>2011</v>
      </c>
      <c r="L36" s="477">
        <v>2012</v>
      </c>
      <c r="M36" s="477">
        <v>2013</v>
      </c>
      <c r="N36" s="688">
        <v>2014</v>
      </c>
      <c r="O36" s="699">
        <v>2015</v>
      </c>
      <c r="P36" s="706">
        <v>2016</v>
      </c>
      <c r="Q36" s="720">
        <v>2017</v>
      </c>
      <c r="R36" s="794">
        <v>2018</v>
      </c>
      <c r="S36" s="743" t="s">
        <v>506</v>
      </c>
    </row>
    <row r="37" spans="2:22" ht="25.5" customHeight="1" thickBot="1" x14ac:dyDescent="0.25">
      <c r="B37" s="554" t="s">
        <v>117</v>
      </c>
      <c r="C37" s="555">
        <v>3.22</v>
      </c>
      <c r="D37" s="556">
        <v>3.5</v>
      </c>
      <c r="E37" s="556">
        <v>3.76</v>
      </c>
      <c r="F37" s="555">
        <v>3.79</v>
      </c>
      <c r="G37" s="555">
        <v>4.03</v>
      </c>
      <c r="H37" s="555">
        <v>4.32</v>
      </c>
      <c r="I37" s="555">
        <v>4.74</v>
      </c>
      <c r="J37" s="555">
        <v>4.76</v>
      </c>
      <c r="K37" s="555">
        <v>4.9400000000000004</v>
      </c>
      <c r="L37" s="555">
        <v>5.19</v>
      </c>
      <c r="M37" s="555">
        <v>5.53</v>
      </c>
      <c r="N37" s="556">
        <v>5.8402865333101861</v>
      </c>
      <c r="O37" s="556">
        <v>5.833910947351356</v>
      </c>
      <c r="P37" s="556">
        <v>5.86</v>
      </c>
      <c r="Q37" s="556">
        <v>6.07</v>
      </c>
      <c r="R37" s="556">
        <v>6.16</v>
      </c>
      <c r="S37" s="556">
        <v>6.3298330306356725</v>
      </c>
    </row>
    <row r="38" spans="2:22" ht="15" customHeight="1" x14ac:dyDescent="0.2">
      <c r="B38" s="528" t="s">
        <v>19</v>
      </c>
      <c r="C38" s="512">
        <v>2.93</v>
      </c>
      <c r="D38" s="512">
        <v>3.11</v>
      </c>
      <c r="E38" s="512">
        <v>3.67</v>
      </c>
      <c r="F38" s="512">
        <v>3.75</v>
      </c>
      <c r="G38" s="512">
        <v>3.97</v>
      </c>
      <c r="H38" s="512">
        <v>4.22</v>
      </c>
      <c r="I38" s="512">
        <v>5.0599999999999996</v>
      </c>
      <c r="J38" s="557">
        <v>5.45</v>
      </c>
      <c r="K38" s="557">
        <v>5.47</v>
      </c>
      <c r="L38" s="557">
        <v>5.476</v>
      </c>
      <c r="M38" s="557">
        <v>5.625</v>
      </c>
      <c r="N38" s="557">
        <v>5.7481818181818181</v>
      </c>
      <c r="O38" s="557">
        <v>5.7186646692293568</v>
      </c>
      <c r="P38" s="557">
        <v>5.91</v>
      </c>
      <c r="Q38" s="557">
        <v>6.18</v>
      </c>
      <c r="R38" s="557">
        <v>6.18</v>
      </c>
      <c r="S38" s="557">
        <v>6.18</v>
      </c>
    </row>
    <row r="39" spans="2:22" ht="15" customHeight="1" x14ac:dyDescent="0.2">
      <c r="B39" s="83" t="s">
        <v>20</v>
      </c>
      <c r="C39" s="502">
        <v>3.78</v>
      </c>
      <c r="D39" s="502">
        <v>4.28</v>
      </c>
      <c r="E39" s="502">
        <v>4.7300000000000004</v>
      </c>
      <c r="F39" s="558">
        <v>4.8</v>
      </c>
      <c r="G39" s="502">
        <v>4.7699999999999996</v>
      </c>
      <c r="H39" s="502">
        <v>4.72</v>
      </c>
      <c r="I39" s="502">
        <v>4.8600000000000003</v>
      </c>
      <c r="J39" s="558">
        <v>5.3</v>
      </c>
      <c r="K39" s="558">
        <v>4.91</v>
      </c>
      <c r="L39" s="558">
        <v>5.0940000000000003</v>
      </c>
      <c r="M39" s="558">
        <v>5.1349999999999998</v>
      </c>
      <c r="N39" s="558">
        <v>5.2127272727272729</v>
      </c>
      <c r="O39" s="558">
        <v>5.552939377592665</v>
      </c>
      <c r="P39" s="558">
        <v>5.8</v>
      </c>
      <c r="Q39" s="558">
        <v>5.84</v>
      </c>
      <c r="R39" s="558">
        <v>5.86</v>
      </c>
      <c r="S39" s="558">
        <v>6.09</v>
      </c>
      <c r="V39" s="742"/>
    </row>
    <row r="40" spans="2:22" ht="15" customHeight="1" x14ac:dyDescent="0.2">
      <c r="B40" s="192" t="s">
        <v>21</v>
      </c>
      <c r="C40" s="499">
        <v>3.95</v>
      </c>
      <c r="D40" s="499">
        <v>4.17</v>
      </c>
      <c r="E40" s="499">
        <v>6.15</v>
      </c>
      <c r="F40" s="499">
        <v>6.26</v>
      </c>
      <c r="G40" s="499">
        <v>6.88</v>
      </c>
      <c r="H40" s="499">
        <v>7.34</v>
      </c>
      <c r="I40" s="499">
        <v>8.48</v>
      </c>
      <c r="J40" s="559">
        <v>8.0299999999999994</v>
      </c>
      <c r="K40" s="559">
        <v>6.93</v>
      </c>
      <c r="L40" s="559">
        <v>7.0810000000000004</v>
      </c>
      <c r="M40" s="559">
        <v>7.2080000000000002</v>
      </c>
      <c r="N40" s="559">
        <v>7.2080000000000002</v>
      </c>
      <c r="O40" s="559">
        <v>6.4930682223934149</v>
      </c>
      <c r="P40" s="559">
        <v>6.42</v>
      </c>
      <c r="Q40" s="559">
        <v>6.37</v>
      </c>
      <c r="R40" s="559">
        <v>6.09</v>
      </c>
      <c r="S40" s="559">
        <v>6.79</v>
      </c>
      <c r="V40" s="742"/>
    </row>
    <row r="41" spans="2:22" ht="15" customHeight="1" x14ac:dyDescent="0.2">
      <c r="B41" s="83" t="s">
        <v>22</v>
      </c>
      <c r="C41" s="502">
        <v>3.27</v>
      </c>
      <c r="D41" s="558">
        <v>4</v>
      </c>
      <c r="E41" s="558">
        <v>4.5</v>
      </c>
      <c r="F41" s="502">
        <v>4.75</v>
      </c>
      <c r="G41" s="502">
        <v>4.97</v>
      </c>
      <c r="H41" s="502">
        <v>5.38</v>
      </c>
      <c r="I41" s="502">
        <v>6.19</v>
      </c>
      <c r="J41" s="558">
        <v>6.41</v>
      </c>
      <c r="K41" s="558">
        <v>6.86</v>
      </c>
      <c r="L41" s="558">
        <v>6.8460000000000001</v>
      </c>
      <c r="M41" s="558">
        <v>5.0449999999999999</v>
      </c>
      <c r="N41" s="558">
        <v>5.2299999999999995</v>
      </c>
      <c r="O41" s="558">
        <v>5.7072838337978045</v>
      </c>
      <c r="P41" s="558">
        <v>5.6</v>
      </c>
      <c r="Q41" s="558">
        <v>5.4</v>
      </c>
      <c r="R41" s="558">
        <v>5.39</v>
      </c>
      <c r="S41" s="558">
        <v>5.81</v>
      </c>
      <c r="V41" s="742"/>
    </row>
    <row r="42" spans="2:22" ht="15" customHeight="1" x14ac:dyDescent="0.2">
      <c r="B42" s="192" t="s">
        <v>213</v>
      </c>
      <c r="C42" s="559">
        <v>3.4</v>
      </c>
      <c r="D42" s="499">
        <v>3.51</v>
      </c>
      <c r="E42" s="499">
        <v>3.67</v>
      </c>
      <c r="F42" s="499">
        <v>3.87</v>
      </c>
      <c r="G42" s="499">
        <v>4.0199999999999996</v>
      </c>
      <c r="H42" s="499">
        <v>4.45</v>
      </c>
      <c r="I42" s="559">
        <v>4.8</v>
      </c>
      <c r="J42" s="559">
        <v>4.84</v>
      </c>
      <c r="K42" s="559">
        <v>4.9400000000000004</v>
      </c>
      <c r="L42" s="559">
        <v>5.1980000000000004</v>
      </c>
      <c r="M42" s="559">
        <v>5.7270000000000003</v>
      </c>
      <c r="N42" s="559">
        <v>5.4268749999999981</v>
      </c>
      <c r="O42" s="559">
        <v>5.0100931746222779</v>
      </c>
      <c r="P42" s="559">
        <v>5.0599999999999996</v>
      </c>
      <c r="Q42" s="559">
        <v>6.21</v>
      </c>
      <c r="R42" s="559">
        <v>5.91</v>
      </c>
      <c r="S42" s="559">
        <v>5.72</v>
      </c>
      <c r="V42" s="742"/>
    </row>
    <row r="43" spans="2:22" ht="15" customHeight="1" x14ac:dyDescent="0.2">
      <c r="B43" s="83" t="s">
        <v>23</v>
      </c>
      <c r="C43" s="502">
        <v>4.08</v>
      </c>
      <c r="D43" s="502">
        <v>4.8499999999999996</v>
      </c>
      <c r="E43" s="502">
        <v>5.35</v>
      </c>
      <c r="F43" s="502">
        <v>6.11</v>
      </c>
      <c r="G43" s="502">
        <v>6.4</v>
      </c>
      <c r="H43" s="502">
        <v>6.71</v>
      </c>
      <c r="I43" s="502">
        <v>7.07</v>
      </c>
      <c r="J43" s="558">
        <v>7.41</v>
      </c>
      <c r="K43" s="558">
        <v>8.4499999999999993</v>
      </c>
      <c r="L43" s="558">
        <v>6.7460000000000004</v>
      </c>
      <c r="M43" s="558">
        <v>7.1079999999999997</v>
      </c>
      <c r="N43" s="558">
        <v>7.4229999999999992</v>
      </c>
      <c r="O43" s="558">
        <v>6.1213227536404604</v>
      </c>
      <c r="P43" s="558">
        <v>6.08</v>
      </c>
      <c r="Q43" s="558">
        <v>7.91</v>
      </c>
      <c r="R43" s="558">
        <v>6.5</v>
      </c>
      <c r="S43" s="558">
        <v>7.31</v>
      </c>
      <c r="V43" s="742"/>
    </row>
    <row r="44" spans="2:22" ht="15" customHeight="1" x14ac:dyDescent="0.2">
      <c r="B44" s="192" t="s">
        <v>24</v>
      </c>
      <c r="C44" s="499">
        <v>2.81</v>
      </c>
      <c r="D44" s="499">
        <v>3.15</v>
      </c>
      <c r="E44" s="499">
        <v>3.15</v>
      </c>
      <c r="F44" s="499">
        <v>3.41</v>
      </c>
      <c r="G44" s="499">
        <v>3.53</v>
      </c>
      <c r="H44" s="499">
        <v>3.58</v>
      </c>
      <c r="I44" s="499">
        <v>3.74</v>
      </c>
      <c r="J44" s="559">
        <v>3.91</v>
      </c>
      <c r="K44" s="559">
        <v>4.25</v>
      </c>
      <c r="L44" s="559">
        <v>4.444</v>
      </c>
      <c r="M44" s="559">
        <v>4.798</v>
      </c>
      <c r="N44" s="559">
        <v>5.7601754385964918</v>
      </c>
      <c r="O44" s="559">
        <v>6.3324992798954094</v>
      </c>
      <c r="P44" s="559">
        <v>6.25</v>
      </c>
      <c r="Q44" s="559">
        <v>5.19</v>
      </c>
      <c r="R44" s="559">
        <v>8.25</v>
      </c>
      <c r="S44" s="559">
        <v>8.44</v>
      </c>
      <c r="V44" s="742"/>
    </row>
    <row r="45" spans="2:22" ht="15" customHeight="1" x14ac:dyDescent="0.2">
      <c r="B45" s="83" t="s">
        <v>25</v>
      </c>
      <c r="C45" s="502">
        <v>3.25</v>
      </c>
      <c r="D45" s="502">
        <v>3.61</v>
      </c>
      <c r="E45" s="502">
        <v>4.1100000000000003</v>
      </c>
      <c r="F45" s="502">
        <v>4.13</v>
      </c>
      <c r="G45" s="558">
        <v>4.3499999999999996</v>
      </c>
      <c r="H45" s="502">
        <v>4.59</v>
      </c>
      <c r="I45" s="502">
        <v>4.92</v>
      </c>
      <c r="J45" s="558">
        <v>4.6500000000000004</v>
      </c>
      <c r="K45" s="558">
        <v>4.8499999999999996</v>
      </c>
      <c r="L45" s="558">
        <v>5.3449999999999998</v>
      </c>
      <c r="M45" s="558">
        <v>5.8040000000000003</v>
      </c>
      <c r="N45" s="558">
        <v>5.8050000000000006</v>
      </c>
      <c r="O45" s="558">
        <v>7.6077909656130887</v>
      </c>
      <c r="P45" s="558">
        <v>7.78</v>
      </c>
      <c r="Q45" s="558">
        <v>6.16</v>
      </c>
      <c r="R45" s="558">
        <v>7.06</v>
      </c>
      <c r="S45" s="558">
        <v>6.45</v>
      </c>
      <c r="V45" s="742"/>
    </row>
    <row r="46" spans="2:22" ht="15" customHeight="1" x14ac:dyDescent="0.2">
      <c r="B46" s="192" t="s">
        <v>26</v>
      </c>
      <c r="C46" s="559">
        <v>5</v>
      </c>
      <c r="D46" s="499">
        <v>5.37</v>
      </c>
      <c r="E46" s="499">
        <v>6.05</v>
      </c>
      <c r="F46" s="559">
        <v>6.3</v>
      </c>
      <c r="G46" s="499">
        <v>7.19</v>
      </c>
      <c r="H46" s="499">
        <v>7.68</v>
      </c>
      <c r="I46" s="559">
        <v>8.9</v>
      </c>
      <c r="J46" s="559">
        <v>8.82</v>
      </c>
      <c r="K46" s="559">
        <v>8.92</v>
      </c>
      <c r="L46" s="559">
        <v>9.2309999999999999</v>
      </c>
      <c r="M46" s="559">
        <v>9.1069999999999993</v>
      </c>
      <c r="N46" s="559">
        <v>8.8571428571428577</v>
      </c>
      <c r="O46" s="559">
        <v>9.2263452269732156</v>
      </c>
      <c r="P46" s="559">
        <v>9.94</v>
      </c>
      <c r="Q46" s="559">
        <v>8.08</v>
      </c>
      <c r="R46" s="559">
        <v>9.59</v>
      </c>
      <c r="S46" s="559">
        <v>8.3699999999999992</v>
      </c>
      <c r="V46" s="742"/>
    </row>
    <row r="47" spans="2:22" ht="15" customHeight="1" x14ac:dyDescent="0.2">
      <c r="B47" s="83" t="s">
        <v>27</v>
      </c>
      <c r="C47" s="502">
        <v>3.68</v>
      </c>
      <c r="D47" s="502">
        <v>3.71</v>
      </c>
      <c r="E47" s="558">
        <v>3.8</v>
      </c>
      <c r="F47" s="502">
        <v>3.92</v>
      </c>
      <c r="G47" s="502">
        <v>4.2300000000000004</v>
      </c>
      <c r="H47" s="502">
        <v>4.49</v>
      </c>
      <c r="I47" s="502">
        <v>5.66</v>
      </c>
      <c r="J47" s="558">
        <v>4.87</v>
      </c>
      <c r="K47" s="558">
        <v>5.03</v>
      </c>
      <c r="L47" s="558">
        <v>5.4859999999999998</v>
      </c>
      <c r="M47" s="558">
        <v>6.08</v>
      </c>
      <c r="N47" s="558">
        <v>7.4135135135135153</v>
      </c>
      <c r="O47" s="558">
        <v>6.3054253087482746</v>
      </c>
      <c r="P47" s="558">
        <v>6.34</v>
      </c>
      <c r="Q47" s="558">
        <v>6.36</v>
      </c>
      <c r="R47" s="558">
        <v>6.49</v>
      </c>
      <c r="S47" s="558">
        <v>6.12</v>
      </c>
      <c r="V47" s="742"/>
    </row>
    <row r="48" spans="2:22" ht="15" customHeight="1" x14ac:dyDescent="0.2">
      <c r="B48" s="560" t="s">
        <v>28</v>
      </c>
      <c r="C48" s="561">
        <v>2.88</v>
      </c>
      <c r="D48" s="561">
        <v>3.18</v>
      </c>
      <c r="E48" s="561">
        <v>4.03</v>
      </c>
      <c r="F48" s="561">
        <v>3.52</v>
      </c>
      <c r="G48" s="561">
        <v>3.71</v>
      </c>
      <c r="H48" s="561">
        <v>3.91</v>
      </c>
      <c r="I48" s="561">
        <v>3.91</v>
      </c>
      <c r="J48" s="562">
        <v>4.1900000000000004</v>
      </c>
      <c r="K48" s="562">
        <v>4.66</v>
      </c>
      <c r="L48" s="562">
        <v>5.085</v>
      </c>
      <c r="M48" s="562">
        <v>5.2610000000000001</v>
      </c>
      <c r="N48" s="562">
        <v>5.9787804878048787</v>
      </c>
      <c r="O48" s="562">
        <v>5.6609889738066785</v>
      </c>
      <c r="P48" s="562">
        <v>5.8</v>
      </c>
      <c r="Q48" s="562">
        <v>6.11</v>
      </c>
      <c r="R48" s="562">
        <v>6.26</v>
      </c>
      <c r="S48" s="562">
        <v>6.74</v>
      </c>
      <c r="V48" s="742"/>
    </row>
    <row r="49" spans="2:22" ht="15" customHeight="1" x14ac:dyDescent="0.2">
      <c r="B49" s="83" t="s">
        <v>29</v>
      </c>
      <c r="C49" s="502">
        <v>4.8600000000000003</v>
      </c>
      <c r="D49" s="502">
        <v>5.26</v>
      </c>
      <c r="E49" s="502">
        <v>5.83</v>
      </c>
      <c r="F49" s="502">
        <v>4.75</v>
      </c>
      <c r="G49" s="502">
        <v>4.6500000000000004</v>
      </c>
      <c r="H49" s="502">
        <v>4.72</v>
      </c>
      <c r="I49" s="502">
        <v>6.12</v>
      </c>
      <c r="J49" s="558">
        <v>6.62</v>
      </c>
      <c r="K49" s="558">
        <v>6.84</v>
      </c>
      <c r="L49" s="558">
        <v>6.8739999999999997</v>
      </c>
      <c r="M49" s="558">
        <v>7.024</v>
      </c>
      <c r="N49" s="558">
        <v>7.3111940298507481</v>
      </c>
      <c r="O49" s="558">
        <v>7.4030427718349365</v>
      </c>
      <c r="P49" s="558">
        <v>7.74</v>
      </c>
      <c r="Q49" s="558">
        <v>7.56</v>
      </c>
      <c r="R49" s="558">
        <v>7.87</v>
      </c>
      <c r="S49" s="558">
        <v>8.17</v>
      </c>
      <c r="V49" s="742"/>
    </row>
    <row r="50" spans="2:22" ht="15" customHeight="1" x14ac:dyDescent="0.2">
      <c r="B50" s="192" t="s">
        <v>30</v>
      </c>
      <c r="C50" s="499">
        <v>3.25</v>
      </c>
      <c r="D50" s="499">
        <v>3.31</v>
      </c>
      <c r="E50" s="499">
        <v>3.57</v>
      </c>
      <c r="F50" s="499">
        <v>3.63</v>
      </c>
      <c r="G50" s="499">
        <v>3.91</v>
      </c>
      <c r="H50" s="499">
        <v>4.3899999999999997</v>
      </c>
      <c r="I50" s="559">
        <v>4.5</v>
      </c>
      <c r="J50" s="559">
        <v>4.59</v>
      </c>
      <c r="K50" s="559">
        <v>4.67</v>
      </c>
      <c r="L50" s="559">
        <v>5.0759999999999996</v>
      </c>
      <c r="M50" s="559">
        <v>5.3789999999999996</v>
      </c>
      <c r="N50" s="559">
        <v>6.3589873417721527</v>
      </c>
      <c r="O50" s="559">
        <v>5.6485584128915098</v>
      </c>
      <c r="P50" s="559">
        <v>5.71</v>
      </c>
      <c r="Q50" s="559">
        <v>6.04</v>
      </c>
      <c r="R50" s="559">
        <v>6.03</v>
      </c>
      <c r="S50" s="559">
        <v>6.48</v>
      </c>
      <c r="V50" s="742"/>
    </row>
    <row r="51" spans="2:22" ht="15" customHeight="1" x14ac:dyDescent="0.2">
      <c r="B51" s="83" t="s">
        <v>31</v>
      </c>
      <c r="C51" s="502">
        <v>2.67</v>
      </c>
      <c r="D51" s="502">
        <v>3.21</v>
      </c>
      <c r="E51" s="502">
        <v>3.38</v>
      </c>
      <c r="F51" s="502">
        <v>3.49</v>
      </c>
      <c r="G51" s="558">
        <v>3.7</v>
      </c>
      <c r="H51" s="502">
        <v>4.1500000000000004</v>
      </c>
      <c r="I51" s="502">
        <v>4.25</v>
      </c>
      <c r="J51" s="558">
        <v>4.25</v>
      </c>
      <c r="K51" s="558">
        <v>4.62</v>
      </c>
      <c r="L51" s="558">
        <v>4.6559999999999997</v>
      </c>
      <c r="M51" s="558">
        <v>5.0540000000000003</v>
      </c>
      <c r="N51" s="558">
        <v>5.8297540983606559</v>
      </c>
      <c r="O51" s="558">
        <v>5.1654496770097769</v>
      </c>
      <c r="P51" s="558">
        <v>5.1100000000000003</v>
      </c>
      <c r="Q51" s="558">
        <v>5.59</v>
      </c>
      <c r="R51" s="558">
        <v>5.34</v>
      </c>
      <c r="S51" s="558">
        <v>5.97</v>
      </c>
      <c r="V51" s="742"/>
    </row>
    <row r="52" spans="2:22" ht="15" customHeight="1" x14ac:dyDescent="0.2">
      <c r="B52" s="192" t="s">
        <v>32</v>
      </c>
      <c r="C52" s="559">
        <v>3.2</v>
      </c>
      <c r="D52" s="499">
        <v>3.48</v>
      </c>
      <c r="E52" s="499">
        <v>3.57</v>
      </c>
      <c r="F52" s="499">
        <v>3.68</v>
      </c>
      <c r="G52" s="499">
        <v>4.09</v>
      </c>
      <c r="H52" s="499">
        <v>4.38</v>
      </c>
      <c r="I52" s="499">
        <v>6.06</v>
      </c>
      <c r="J52" s="559">
        <v>5.9</v>
      </c>
      <c r="K52" s="559">
        <v>5.84</v>
      </c>
      <c r="L52" s="559">
        <v>5.5380000000000003</v>
      </c>
      <c r="M52" s="559">
        <v>5.6059999999999999</v>
      </c>
      <c r="N52" s="559">
        <v>6.4163114754098345</v>
      </c>
      <c r="O52" s="559">
        <v>5.7784057815772361</v>
      </c>
      <c r="P52" s="559">
        <v>5.94</v>
      </c>
      <c r="Q52" s="559">
        <v>6.12</v>
      </c>
      <c r="R52" s="559">
        <v>6.24</v>
      </c>
      <c r="S52" s="559">
        <v>6.23</v>
      </c>
      <c r="V52" s="742"/>
    </row>
    <row r="53" spans="2:22" ht="15" customHeight="1" x14ac:dyDescent="0.2">
      <c r="B53" s="83" t="s">
        <v>211</v>
      </c>
      <c r="C53" s="502">
        <v>3.36</v>
      </c>
      <c r="D53" s="502">
        <v>3.82</v>
      </c>
      <c r="E53" s="502">
        <v>3.97</v>
      </c>
      <c r="F53" s="502">
        <v>4.25</v>
      </c>
      <c r="G53" s="502">
        <v>4.45</v>
      </c>
      <c r="H53" s="502">
        <v>4.3600000000000003</v>
      </c>
      <c r="I53" s="502">
        <v>4.74</v>
      </c>
      <c r="J53" s="558">
        <v>5</v>
      </c>
      <c r="K53" s="558">
        <v>4.91</v>
      </c>
      <c r="L53" s="558">
        <v>5.3170000000000002</v>
      </c>
      <c r="M53" s="558">
        <v>5.2930000000000001</v>
      </c>
      <c r="N53" s="558">
        <v>6.0338053097345155</v>
      </c>
      <c r="O53" s="558">
        <v>5.7749031298233824</v>
      </c>
      <c r="P53" s="558">
        <v>5.89</v>
      </c>
      <c r="Q53" s="558">
        <v>6.18</v>
      </c>
      <c r="R53" s="558">
        <v>6.59</v>
      </c>
      <c r="S53" s="558">
        <v>7.33</v>
      </c>
      <c r="V53" s="742"/>
    </row>
    <row r="54" spans="2:22" ht="15" customHeight="1" x14ac:dyDescent="0.2">
      <c r="B54" s="192" t="s">
        <v>33</v>
      </c>
      <c r="C54" s="499">
        <v>4.55</v>
      </c>
      <c r="D54" s="499">
        <v>4.67</v>
      </c>
      <c r="E54" s="499">
        <v>4.6500000000000004</v>
      </c>
      <c r="F54" s="499">
        <v>4.6399999999999997</v>
      </c>
      <c r="G54" s="499">
        <v>5.04</v>
      </c>
      <c r="H54" s="499">
        <v>4.72</v>
      </c>
      <c r="I54" s="559">
        <v>5</v>
      </c>
      <c r="J54" s="559">
        <v>4.8600000000000003</v>
      </c>
      <c r="K54" s="559">
        <v>4.84</v>
      </c>
      <c r="L54" s="559">
        <v>5.0730000000000004</v>
      </c>
      <c r="M54" s="559">
        <v>7.6520000000000001</v>
      </c>
      <c r="N54" s="559">
        <v>5.8424242424242427</v>
      </c>
      <c r="O54" s="559">
        <v>5.8824272910785025</v>
      </c>
      <c r="P54" s="559">
        <v>6.1</v>
      </c>
      <c r="Q54" s="559">
        <v>6.62</v>
      </c>
      <c r="R54" s="559">
        <v>8.0500000000000007</v>
      </c>
      <c r="S54" s="559">
        <v>8.2899999999999991</v>
      </c>
      <c r="V54" s="742"/>
    </row>
    <row r="55" spans="2:22" ht="15" customHeight="1" x14ac:dyDescent="0.2">
      <c r="B55" s="83" t="s">
        <v>34</v>
      </c>
      <c r="C55" s="502">
        <v>3.35</v>
      </c>
      <c r="D55" s="502">
        <v>3.49</v>
      </c>
      <c r="E55" s="502">
        <v>3.49</v>
      </c>
      <c r="F55" s="502">
        <v>3.42</v>
      </c>
      <c r="G55" s="502">
        <v>3.44</v>
      </c>
      <c r="H55" s="502">
        <v>3.68</v>
      </c>
      <c r="I55" s="558">
        <v>4.2</v>
      </c>
      <c r="J55" s="558">
        <v>4.3</v>
      </c>
      <c r="K55" s="558">
        <v>5.0599999999999996</v>
      </c>
      <c r="L55" s="558">
        <v>5.6980000000000004</v>
      </c>
      <c r="M55" s="558">
        <v>6.57</v>
      </c>
      <c r="N55" s="558">
        <v>6.8278947368421044</v>
      </c>
      <c r="O55" s="558">
        <v>6.6050837971890166</v>
      </c>
      <c r="P55" s="558">
        <v>6.69</v>
      </c>
      <c r="Q55" s="558">
        <v>6.84</v>
      </c>
      <c r="R55" s="558">
        <v>7.07</v>
      </c>
      <c r="S55" s="558">
        <v>7.17</v>
      </c>
      <c r="V55" s="742"/>
    </row>
    <row r="56" spans="2:22" ht="15" customHeight="1" x14ac:dyDescent="0.2">
      <c r="B56" s="192" t="s">
        <v>35</v>
      </c>
      <c r="C56" s="499">
        <v>3.44</v>
      </c>
      <c r="D56" s="499">
        <v>3.55</v>
      </c>
      <c r="E56" s="499">
        <v>3.65</v>
      </c>
      <c r="F56" s="499">
        <v>3.56</v>
      </c>
      <c r="G56" s="499">
        <v>3.69</v>
      </c>
      <c r="H56" s="499">
        <v>3.92</v>
      </c>
      <c r="I56" s="499">
        <v>4.1399999999999997</v>
      </c>
      <c r="J56" s="559">
        <v>4.3600000000000003</v>
      </c>
      <c r="K56" s="559">
        <v>4.4000000000000004</v>
      </c>
      <c r="L56" s="559">
        <v>5.125</v>
      </c>
      <c r="M56" s="559">
        <v>5.5549999999999997</v>
      </c>
      <c r="N56" s="559">
        <v>5.4980645161290331</v>
      </c>
      <c r="O56" s="559">
        <v>5.7928981622952893</v>
      </c>
      <c r="P56" s="559">
        <v>6.45</v>
      </c>
      <c r="Q56" s="559">
        <v>5.93</v>
      </c>
      <c r="R56" s="559">
        <v>6.03</v>
      </c>
      <c r="S56" s="559">
        <v>6.78</v>
      </c>
      <c r="V56" s="742"/>
    </row>
    <row r="57" spans="2:22" ht="15" customHeight="1" x14ac:dyDescent="0.2">
      <c r="B57" s="83" t="s">
        <v>36</v>
      </c>
      <c r="C57" s="502">
        <v>4.66</v>
      </c>
      <c r="D57" s="502">
        <v>5.57</v>
      </c>
      <c r="E57" s="502">
        <v>5.83</v>
      </c>
      <c r="F57" s="502">
        <v>6.03</v>
      </c>
      <c r="G57" s="502">
        <v>6.27</v>
      </c>
      <c r="H57" s="502">
        <v>5.87</v>
      </c>
      <c r="I57" s="558">
        <v>5.7</v>
      </c>
      <c r="J57" s="558">
        <v>5.82</v>
      </c>
      <c r="K57" s="558">
        <v>5.87</v>
      </c>
      <c r="L57" s="558">
        <v>5.617</v>
      </c>
      <c r="M57" s="558">
        <v>5.7409999999999997</v>
      </c>
      <c r="N57" s="558">
        <v>6.1818587360594792</v>
      </c>
      <c r="O57" s="558">
        <v>6.0714494923860434</v>
      </c>
      <c r="P57" s="558">
        <v>6.06</v>
      </c>
      <c r="Q57" s="558">
        <v>6.12</v>
      </c>
      <c r="R57" s="558">
        <v>7.69</v>
      </c>
      <c r="S57" s="558">
        <v>6.32</v>
      </c>
      <c r="V57" s="742"/>
    </row>
    <row r="58" spans="2:22" ht="15" customHeight="1" x14ac:dyDescent="0.2">
      <c r="B58" s="192" t="s">
        <v>37</v>
      </c>
      <c r="C58" s="499">
        <v>3.22</v>
      </c>
      <c r="D58" s="499">
        <v>3.47</v>
      </c>
      <c r="E58" s="499">
        <v>3.57</v>
      </c>
      <c r="F58" s="499">
        <v>3.92</v>
      </c>
      <c r="G58" s="499">
        <v>4.5199999999999996</v>
      </c>
      <c r="H58" s="499">
        <v>4.78</v>
      </c>
      <c r="I58" s="499">
        <v>5.26</v>
      </c>
      <c r="J58" s="559">
        <v>5.36</v>
      </c>
      <c r="K58" s="559">
        <v>5.26</v>
      </c>
      <c r="L58" s="559">
        <v>5.4740000000000002</v>
      </c>
      <c r="M58" s="559">
        <v>5.6589999999999998</v>
      </c>
      <c r="N58" s="559">
        <v>6.3892638036809792</v>
      </c>
      <c r="O58" s="559">
        <v>5.8008663032525218</v>
      </c>
      <c r="P58" s="559">
        <v>5.77</v>
      </c>
      <c r="Q58" s="559">
        <v>5.69</v>
      </c>
      <c r="R58" s="559">
        <v>5.68</v>
      </c>
      <c r="S58" s="559">
        <v>5.7</v>
      </c>
      <c r="V58" s="742"/>
    </row>
    <row r="59" spans="2:22" ht="15" customHeight="1" x14ac:dyDescent="0.2">
      <c r="B59" s="83" t="s">
        <v>38</v>
      </c>
      <c r="C59" s="502">
        <v>3.47</v>
      </c>
      <c r="D59" s="502">
        <v>3.53</v>
      </c>
      <c r="E59" s="502">
        <v>3.69</v>
      </c>
      <c r="F59" s="502">
        <v>3.82</v>
      </c>
      <c r="G59" s="502">
        <v>3.98</v>
      </c>
      <c r="H59" s="502">
        <v>4.21</v>
      </c>
      <c r="I59" s="502">
        <v>4.42</v>
      </c>
      <c r="J59" s="558">
        <v>4.54</v>
      </c>
      <c r="K59" s="558">
        <v>4.83</v>
      </c>
      <c r="L59" s="558">
        <v>5.585</v>
      </c>
      <c r="M59" s="558">
        <v>6.335</v>
      </c>
      <c r="N59" s="558">
        <v>6.6418749999999998</v>
      </c>
      <c r="O59" s="558">
        <v>6.7428603392620037</v>
      </c>
      <c r="P59" s="558">
        <v>6.57</v>
      </c>
      <c r="Q59" s="558">
        <v>6.53</v>
      </c>
      <c r="R59" s="558">
        <v>6.44</v>
      </c>
      <c r="S59" s="558">
        <v>6.47</v>
      </c>
      <c r="V59" s="742"/>
    </row>
    <row r="60" spans="2:22" ht="15" customHeight="1" x14ac:dyDescent="0.2">
      <c r="B60" s="192" t="s">
        <v>39</v>
      </c>
      <c r="C60" s="499">
        <v>3.69</v>
      </c>
      <c r="D60" s="499">
        <v>3.69</v>
      </c>
      <c r="E60" s="499">
        <v>3.68</v>
      </c>
      <c r="F60" s="499">
        <v>3.19</v>
      </c>
      <c r="G60" s="499">
        <v>3.47</v>
      </c>
      <c r="H60" s="499">
        <v>3.68</v>
      </c>
      <c r="I60" s="559">
        <v>4.0999999999999996</v>
      </c>
      <c r="J60" s="559">
        <v>4.37</v>
      </c>
      <c r="K60" s="559">
        <v>4.88</v>
      </c>
      <c r="L60" s="559">
        <v>4.9240000000000004</v>
      </c>
      <c r="M60" s="559">
        <v>5.109</v>
      </c>
      <c r="N60" s="559">
        <v>6.3439999999999994</v>
      </c>
      <c r="O60" s="559">
        <v>5.7921882343155406</v>
      </c>
      <c r="P60" s="559">
        <v>5.71</v>
      </c>
      <c r="Q60" s="559">
        <v>6.03</v>
      </c>
      <c r="R60" s="559">
        <v>5.51</v>
      </c>
      <c r="S60" s="559">
        <v>6.17</v>
      </c>
      <c r="V60" s="742"/>
    </row>
    <row r="61" spans="2:22" ht="15" customHeight="1" x14ac:dyDescent="0.2">
      <c r="B61" s="83" t="s">
        <v>40</v>
      </c>
      <c r="C61" s="502">
        <v>3.09</v>
      </c>
      <c r="D61" s="502">
        <v>3.35</v>
      </c>
      <c r="E61" s="502">
        <v>3.63</v>
      </c>
      <c r="F61" s="502">
        <v>3.46</v>
      </c>
      <c r="G61" s="502">
        <v>4.07</v>
      </c>
      <c r="H61" s="502">
        <v>4.45</v>
      </c>
      <c r="I61" s="502">
        <v>4.68</v>
      </c>
      <c r="J61" s="558">
        <v>4.99</v>
      </c>
      <c r="K61" s="558">
        <v>5.01</v>
      </c>
      <c r="L61" s="558">
        <v>5.2050000000000001</v>
      </c>
      <c r="M61" s="558">
        <v>5.52</v>
      </c>
      <c r="N61" s="558">
        <v>5.7788135593220353</v>
      </c>
      <c r="O61" s="558">
        <v>5.8258049133782199</v>
      </c>
      <c r="P61" s="558">
        <v>6</v>
      </c>
      <c r="Q61" s="558">
        <v>5.83</v>
      </c>
      <c r="R61" s="558">
        <v>6.07</v>
      </c>
      <c r="S61" s="558">
        <v>6.28</v>
      </c>
      <c r="V61" s="742"/>
    </row>
    <row r="62" spans="2:22" ht="15" customHeight="1" x14ac:dyDescent="0.2">
      <c r="B62" s="192" t="s">
        <v>41</v>
      </c>
      <c r="C62" s="499">
        <v>3.26</v>
      </c>
      <c r="D62" s="499">
        <v>3.42</v>
      </c>
      <c r="E62" s="499">
        <v>3.42</v>
      </c>
      <c r="F62" s="499">
        <v>3.39</v>
      </c>
      <c r="G62" s="499">
        <v>3.68</v>
      </c>
      <c r="H62" s="499">
        <v>4.1500000000000004</v>
      </c>
      <c r="I62" s="499">
        <v>4.51</v>
      </c>
      <c r="J62" s="559">
        <v>4.78</v>
      </c>
      <c r="K62" s="559">
        <v>4.9000000000000004</v>
      </c>
      <c r="L62" s="559">
        <v>5.2910000000000004</v>
      </c>
      <c r="M62" s="559">
        <v>5.5030000000000001</v>
      </c>
      <c r="N62" s="559">
        <v>5.7231578947368416</v>
      </c>
      <c r="O62" s="559">
        <v>5.8064862745557315</v>
      </c>
      <c r="P62" s="559">
        <v>5.79</v>
      </c>
      <c r="Q62" s="559">
        <v>5.98</v>
      </c>
      <c r="R62" s="559">
        <v>6.15</v>
      </c>
      <c r="S62" s="559">
        <v>6.61</v>
      </c>
      <c r="V62" s="742"/>
    </row>
    <row r="63" spans="2:22" ht="15" customHeight="1" x14ac:dyDescent="0.2">
      <c r="B63" s="83" t="s">
        <v>42</v>
      </c>
      <c r="C63" s="502">
        <v>3.79</v>
      </c>
      <c r="D63" s="502">
        <v>3.95</v>
      </c>
      <c r="E63" s="502">
        <v>3.98</v>
      </c>
      <c r="F63" s="502">
        <v>4.13</v>
      </c>
      <c r="G63" s="502">
        <v>4.47</v>
      </c>
      <c r="H63" s="502">
        <v>4.8600000000000003</v>
      </c>
      <c r="I63" s="502">
        <v>5.08</v>
      </c>
      <c r="J63" s="558">
        <v>5.22</v>
      </c>
      <c r="K63" s="558">
        <v>5.5</v>
      </c>
      <c r="L63" s="558">
        <v>5.61</v>
      </c>
      <c r="M63" s="558">
        <v>5.782</v>
      </c>
      <c r="N63" s="558">
        <v>5.7861538461538435</v>
      </c>
      <c r="O63" s="558">
        <v>6.2401830227303812</v>
      </c>
      <c r="P63" s="558">
        <v>6.3</v>
      </c>
      <c r="Q63" s="558">
        <v>6.28</v>
      </c>
      <c r="R63" s="558">
        <v>6.58</v>
      </c>
      <c r="S63" s="558">
        <v>6.94</v>
      </c>
      <c r="V63" s="742"/>
    </row>
    <row r="64" spans="2:22" ht="15" customHeight="1" x14ac:dyDescent="0.2">
      <c r="B64" s="192" t="s">
        <v>43</v>
      </c>
      <c r="C64" s="499">
        <v>2.94</v>
      </c>
      <c r="D64" s="559">
        <v>3.4</v>
      </c>
      <c r="E64" s="499">
        <v>3.44</v>
      </c>
      <c r="F64" s="499">
        <v>3.35</v>
      </c>
      <c r="G64" s="499">
        <v>3.35</v>
      </c>
      <c r="H64" s="559">
        <v>3.4</v>
      </c>
      <c r="I64" s="499">
        <v>3.42</v>
      </c>
      <c r="J64" s="559">
        <v>3.55</v>
      </c>
      <c r="K64" s="559">
        <v>3.91</v>
      </c>
      <c r="L64" s="559">
        <v>4.2350000000000003</v>
      </c>
      <c r="M64" s="559">
        <v>5.16</v>
      </c>
      <c r="N64" s="559">
        <v>5.1366666666666667</v>
      </c>
      <c r="O64" s="559">
        <v>5.191954616060948</v>
      </c>
      <c r="P64" s="559">
        <v>5.24</v>
      </c>
      <c r="Q64" s="559">
        <v>5.34</v>
      </c>
      <c r="R64" s="559">
        <v>5.54</v>
      </c>
      <c r="S64" s="559">
        <v>5.93</v>
      </c>
      <c r="V64" s="742"/>
    </row>
    <row r="65" spans="2:22" ht="15" customHeight="1" x14ac:dyDescent="0.2">
      <c r="B65" s="83" t="s">
        <v>44</v>
      </c>
      <c r="C65" s="502">
        <v>3.94</v>
      </c>
      <c r="D65" s="502">
        <v>4.1900000000000004</v>
      </c>
      <c r="E65" s="502">
        <v>4.5199999999999996</v>
      </c>
      <c r="F65" s="502">
        <v>3.83</v>
      </c>
      <c r="G65" s="502">
        <v>3.65</v>
      </c>
      <c r="H65" s="502">
        <v>3.92</v>
      </c>
      <c r="I65" s="502">
        <v>5.89</v>
      </c>
      <c r="J65" s="558">
        <v>5.71</v>
      </c>
      <c r="K65" s="558">
        <v>5.62</v>
      </c>
      <c r="L65" s="558">
        <v>6.4690000000000003</v>
      </c>
      <c r="M65" s="558">
        <v>6.8650000000000002</v>
      </c>
      <c r="N65" s="558">
        <v>7.0384848484848472</v>
      </c>
      <c r="O65" s="558">
        <v>6.4937202032165251</v>
      </c>
      <c r="P65" s="558">
        <v>6.42</v>
      </c>
      <c r="Q65" s="558">
        <v>6.32</v>
      </c>
      <c r="R65" s="558">
        <v>6.87</v>
      </c>
      <c r="S65" s="558">
        <v>6.67</v>
      </c>
      <c r="V65" s="742"/>
    </row>
    <row r="66" spans="2:22" ht="15" customHeight="1" x14ac:dyDescent="0.2">
      <c r="B66" s="192" t="s">
        <v>45</v>
      </c>
      <c r="C66" s="499">
        <v>3.23</v>
      </c>
      <c r="D66" s="499">
        <v>3.54</v>
      </c>
      <c r="E66" s="499">
        <v>3.75</v>
      </c>
      <c r="F66" s="499">
        <v>3.65</v>
      </c>
      <c r="G66" s="499">
        <v>4.1500000000000004</v>
      </c>
      <c r="H66" s="499">
        <v>4.43</v>
      </c>
      <c r="I66" s="499">
        <v>3.73</v>
      </c>
      <c r="J66" s="559">
        <v>3.67</v>
      </c>
      <c r="K66" s="559">
        <v>4.2</v>
      </c>
      <c r="L66" s="559">
        <v>5.0049999999999999</v>
      </c>
      <c r="M66" s="559">
        <v>5.3959999999999999</v>
      </c>
      <c r="N66" s="559">
        <v>5.2926666666666655</v>
      </c>
      <c r="O66" s="559">
        <v>5.7353192337934393</v>
      </c>
      <c r="P66" s="559">
        <v>6.06</v>
      </c>
      <c r="Q66" s="559">
        <v>5.69</v>
      </c>
      <c r="R66" s="559">
        <v>5.71</v>
      </c>
      <c r="S66" s="559">
        <v>5.94</v>
      </c>
      <c r="V66" s="742"/>
    </row>
    <row r="67" spans="2:22" ht="15" customHeight="1" x14ac:dyDescent="0.2">
      <c r="B67" s="83" t="s">
        <v>212</v>
      </c>
      <c r="C67" s="502">
        <v>3.24</v>
      </c>
      <c r="D67" s="502">
        <v>3.32</v>
      </c>
      <c r="E67" s="502">
        <v>3.51</v>
      </c>
      <c r="F67" s="502">
        <v>3.08</v>
      </c>
      <c r="G67" s="502">
        <v>3.46</v>
      </c>
      <c r="H67" s="502">
        <v>3.74</v>
      </c>
      <c r="I67" s="502">
        <v>4.34</v>
      </c>
      <c r="J67" s="558">
        <v>4.8499999999999996</v>
      </c>
      <c r="K67" s="558">
        <v>4.9800000000000004</v>
      </c>
      <c r="L67" s="558">
        <v>5.2130000000000001</v>
      </c>
      <c r="M67" s="558">
        <v>5.3129999999999997</v>
      </c>
      <c r="N67" s="558">
        <v>5.9145283018867882</v>
      </c>
      <c r="O67" s="558">
        <v>5.7845496063765429</v>
      </c>
      <c r="P67" s="558">
        <v>5.97</v>
      </c>
      <c r="Q67" s="558">
        <v>5.9</v>
      </c>
      <c r="R67" s="558">
        <v>9.49</v>
      </c>
      <c r="S67" s="558">
        <v>6.44</v>
      </c>
      <c r="V67" s="742"/>
    </row>
    <row r="68" spans="2:22" ht="15" customHeight="1" x14ac:dyDescent="0.2">
      <c r="B68" s="192" t="s">
        <v>46</v>
      </c>
      <c r="C68" s="499">
        <v>4.07</v>
      </c>
      <c r="D68" s="559">
        <v>4.4000000000000004</v>
      </c>
      <c r="E68" s="499">
        <v>4.6399999999999997</v>
      </c>
      <c r="F68" s="499">
        <v>4.1900000000000004</v>
      </c>
      <c r="G68" s="499">
        <v>4.79</v>
      </c>
      <c r="H68" s="499">
        <v>5.08</v>
      </c>
      <c r="I68" s="499">
        <v>7.65</v>
      </c>
      <c r="J68" s="559">
        <v>4.84</v>
      </c>
      <c r="K68" s="559">
        <v>5.36</v>
      </c>
      <c r="L68" s="559">
        <v>6</v>
      </c>
      <c r="M68" s="559">
        <v>5.673</v>
      </c>
      <c r="N68" s="559">
        <v>6.2969230769230782</v>
      </c>
      <c r="O68" s="559">
        <v>5.8661630665535842</v>
      </c>
      <c r="P68" s="559">
        <v>6.45</v>
      </c>
      <c r="Q68" s="559">
        <v>6.12</v>
      </c>
      <c r="R68" s="559">
        <v>7.09</v>
      </c>
      <c r="S68" s="559">
        <v>6.9</v>
      </c>
      <c r="V68" s="742"/>
    </row>
    <row r="69" spans="2:22" ht="15" customHeight="1" thickBot="1" x14ac:dyDescent="0.25">
      <c r="B69" s="232" t="s">
        <v>47</v>
      </c>
      <c r="C69" s="504">
        <v>3.48</v>
      </c>
      <c r="D69" s="504">
        <v>3.62</v>
      </c>
      <c r="E69" s="504">
        <v>3.75</v>
      </c>
      <c r="F69" s="563">
        <v>3.9</v>
      </c>
      <c r="G69" s="504">
        <v>3.86</v>
      </c>
      <c r="H69" s="504">
        <v>4.07</v>
      </c>
      <c r="I69" s="504">
        <v>4.46</v>
      </c>
      <c r="J69" s="563">
        <v>4.72</v>
      </c>
      <c r="K69" s="563">
        <v>4.75</v>
      </c>
      <c r="L69" s="563">
        <v>5.0830000000000002</v>
      </c>
      <c r="M69" s="563">
        <v>5.3070000000000004</v>
      </c>
      <c r="N69" s="563">
        <v>5.9436206896551678</v>
      </c>
      <c r="O69" s="563">
        <v>5.7395235932343613</v>
      </c>
      <c r="P69" s="563">
        <v>5.82</v>
      </c>
      <c r="Q69" s="563">
        <v>5.93</v>
      </c>
      <c r="R69" s="563">
        <v>6.11</v>
      </c>
      <c r="S69" s="563">
        <v>7.33</v>
      </c>
      <c r="V69" s="742"/>
    </row>
    <row r="70" spans="2:22" ht="3.75" customHeight="1" x14ac:dyDescent="0.2">
      <c r="B70" s="564"/>
      <c r="C70" s="565"/>
      <c r="D70" s="565"/>
      <c r="E70" s="25"/>
      <c r="F70" s="25"/>
      <c r="G70" s="25"/>
      <c r="H70" s="25"/>
      <c r="I70" s="25"/>
      <c r="J70" s="25"/>
      <c r="K70" s="25"/>
      <c r="L70" s="25"/>
      <c r="M70" s="25"/>
      <c r="N70" s="25"/>
      <c r="V70" s="742"/>
    </row>
    <row r="71" spans="2:22" ht="14.25" customHeight="1" x14ac:dyDescent="0.2">
      <c r="B71" s="13" t="s">
        <v>652</v>
      </c>
      <c r="C71" s="19"/>
      <c r="D71" s="19"/>
      <c r="E71" s="19"/>
      <c r="F71" s="19"/>
      <c r="G71" s="19"/>
      <c r="H71" s="19"/>
      <c r="I71" s="19"/>
      <c r="J71" s="19"/>
      <c r="K71" s="19"/>
      <c r="L71" s="19"/>
      <c r="M71" s="19"/>
      <c r="N71" s="19"/>
    </row>
    <row r="72" spans="2:22" x14ac:dyDescent="0.2">
      <c r="B72" s="429" t="s">
        <v>354</v>
      </c>
      <c r="U72" s="742"/>
    </row>
    <row r="73" spans="2:22" x14ac:dyDescent="0.2">
      <c r="U73" s="742"/>
    </row>
    <row r="74" spans="2:22" x14ac:dyDescent="0.2">
      <c r="U74" s="742"/>
    </row>
    <row r="75" spans="2:22" x14ac:dyDescent="0.2">
      <c r="U75" s="742"/>
    </row>
    <row r="76" spans="2:22" x14ac:dyDescent="0.2">
      <c r="U76" s="742"/>
    </row>
    <row r="77" spans="2:22" x14ac:dyDescent="0.2">
      <c r="U77" s="742"/>
    </row>
    <row r="78" spans="2:22" x14ac:dyDescent="0.2">
      <c r="U78" s="742"/>
    </row>
    <row r="79" spans="2:22" x14ac:dyDescent="0.2">
      <c r="U79" s="742"/>
    </row>
    <row r="80" spans="2:22" x14ac:dyDescent="0.2">
      <c r="U80" s="742"/>
    </row>
    <row r="81" spans="21:21" x14ac:dyDescent="0.2">
      <c r="U81" s="742"/>
    </row>
    <row r="82" spans="21:21" x14ac:dyDescent="0.2">
      <c r="U82" s="742"/>
    </row>
    <row r="83" spans="21:21" x14ac:dyDescent="0.2">
      <c r="U83" s="742"/>
    </row>
    <row r="84" spans="21:21" x14ac:dyDescent="0.2">
      <c r="U84" s="742"/>
    </row>
    <row r="85" spans="21:21" x14ac:dyDescent="0.2">
      <c r="U85" s="742"/>
    </row>
    <row r="86" spans="21:21" x14ac:dyDescent="0.2">
      <c r="U86" s="742"/>
    </row>
    <row r="87" spans="21:21" x14ac:dyDescent="0.2">
      <c r="U87" s="742"/>
    </row>
    <row r="88" spans="21:21" x14ac:dyDescent="0.2">
      <c r="U88" s="742"/>
    </row>
    <row r="89" spans="21:21" x14ac:dyDescent="0.2">
      <c r="U89" s="742"/>
    </row>
    <row r="90" spans="21:21" x14ac:dyDescent="0.2">
      <c r="U90" s="742"/>
    </row>
    <row r="91" spans="21:21" x14ac:dyDescent="0.2">
      <c r="U91" s="742"/>
    </row>
    <row r="92" spans="21:21" x14ac:dyDescent="0.2">
      <c r="U92" s="742"/>
    </row>
    <row r="93" spans="21:21" x14ac:dyDescent="0.2">
      <c r="U93" s="742"/>
    </row>
    <row r="94" spans="21:21" x14ac:dyDescent="0.2">
      <c r="U94" s="742"/>
    </row>
    <row r="95" spans="21:21" x14ac:dyDescent="0.2">
      <c r="U95" s="742"/>
    </row>
    <row r="96" spans="21:21" x14ac:dyDescent="0.2">
      <c r="U96" s="742"/>
    </row>
    <row r="97" spans="21:21" x14ac:dyDescent="0.2">
      <c r="U97" s="742"/>
    </row>
    <row r="98" spans="21:21" x14ac:dyDescent="0.2">
      <c r="U98" s="742"/>
    </row>
    <row r="99" spans="21:21" x14ac:dyDescent="0.2">
      <c r="U99" s="742"/>
    </row>
    <row r="100" spans="21:21" x14ac:dyDescent="0.2">
      <c r="U100" s="742"/>
    </row>
    <row r="101" spans="21:21" x14ac:dyDescent="0.2">
      <c r="U101" s="742"/>
    </row>
    <row r="102" spans="21:21" x14ac:dyDescent="0.2">
      <c r="U102" s="742"/>
    </row>
    <row r="103" spans="21:21" x14ac:dyDescent="0.2">
      <c r="U103" s="742"/>
    </row>
    <row r="104" spans="21:21" x14ac:dyDescent="0.2">
      <c r="U104" s="742"/>
    </row>
    <row r="105" spans="21:21" x14ac:dyDescent="0.2">
      <c r="U105" s="742"/>
    </row>
    <row r="106" spans="21:21" x14ac:dyDescent="0.2">
      <c r="U106" s="742"/>
    </row>
    <row r="107" spans="21:21" x14ac:dyDescent="0.2">
      <c r="U107" s="742"/>
    </row>
    <row r="108" spans="21:21" x14ac:dyDescent="0.2">
      <c r="U108" s="742"/>
    </row>
    <row r="109" spans="21:21" x14ac:dyDescent="0.2">
      <c r="U109" s="742"/>
    </row>
    <row r="110" spans="21:21" x14ac:dyDescent="0.2">
      <c r="U110" s="742"/>
    </row>
    <row r="111" spans="21:21" x14ac:dyDescent="0.2">
      <c r="U111" s="742"/>
    </row>
    <row r="112" spans="21:21" x14ac:dyDescent="0.2">
      <c r="U112" s="742"/>
    </row>
    <row r="113" spans="21:21" x14ac:dyDescent="0.2">
      <c r="U113" s="742"/>
    </row>
    <row r="114" spans="21:21" x14ac:dyDescent="0.2">
      <c r="U114" s="742"/>
    </row>
    <row r="115" spans="21:21" x14ac:dyDescent="0.2">
      <c r="U115" s="742"/>
    </row>
  </sheetData>
  <mergeCells count="2">
    <mergeCell ref="B2:S2"/>
    <mergeCell ref="B3:S3"/>
  </mergeCells>
  <hyperlinks>
    <hyperlink ref="U34" location="contenido!A1" display="volver al índice"/>
    <hyperlink ref="U2" location="contenido!A1" display="volver al índice"/>
  </hyperlinks>
  <printOptions horizontalCentered="1" verticalCentered="1"/>
  <pageMargins left="0.39370078740157483" right="0.39370078740157483" top="0.39370078740157483" bottom="0.39370078740157483" header="0" footer="0.19685039370078741"/>
  <pageSetup scale="5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61</vt:i4>
      </vt:variant>
      <vt:variant>
        <vt:lpstr>Rangos con nombre</vt:lpstr>
      </vt:variant>
      <vt:variant>
        <vt:i4>62</vt:i4>
      </vt:variant>
    </vt:vector>
  </HeadingPairs>
  <TitlesOfParts>
    <vt:vector size="123" baseType="lpstr">
      <vt:lpstr>Portada </vt:lpstr>
      <vt:lpstr>Contenido</vt:lpstr>
      <vt:lpstr>1 </vt:lpstr>
      <vt:lpstr>2 </vt:lpstr>
      <vt:lpstr>3 </vt:lpstr>
      <vt:lpstr>4,5 </vt:lpstr>
      <vt:lpstr>6,7 </vt:lpstr>
      <vt:lpstr>produccion mensual por entidad</vt:lpstr>
      <vt:lpstr>8 </vt:lpstr>
      <vt:lpstr>9 </vt:lpstr>
      <vt:lpstr>10 </vt:lpstr>
      <vt:lpstr>11,12 </vt:lpstr>
      <vt:lpstr>13,14 </vt:lpstr>
      <vt:lpstr>15,16 </vt:lpstr>
      <vt:lpstr>17,18 </vt:lpstr>
      <vt:lpstr>19 </vt:lpstr>
      <vt:lpstr>20 </vt:lpstr>
      <vt:lpstr>21 </vt:lpstr>
      <vt:lpstr>22 </vt:lpstr>
      <vt:lpstr>23 </vt:lpstr>
      <vt:lpstr>24 </vt:lpstr>
      <vt:lpstr>25 </vt:lpstr>
      <vt:lpstr>26 </vt:lpstr>
      <vt:lpstr>27 </vt:lpstr>
      <vt:lpstr>28 </vt:lpstr>
      <vt:lpstr>29 </vt:lpstr>
      <vt:lpstr>30 </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 </vt:lpstr>
      <vt:lpstr>55 </vt:lpstr>
      <vt:lpstr>56</vt:lpstr>
      <vt:lpstr>57</vt:lpstr>
      <vt:lpstr>58</vt:lpstr>
      <vt:lpstr>59</vt:lpstr>
      <vt:lpstr>60</vt:lpstr>
      <vt:lpstr>61</vt:lpstr>
      <vt:lpstr>62</vt:lpstr>
      <vt:lpstr>Fuentes</vt:lpstr>
      <vt:lpstr>Contraportada </vt:lpstr>
      <vt:lpstr>'1 '!Área_de_impresión</vt:lpstr>
      <vt:lpstr>'10 '!Área_de_impresión</vt:lpstr>
      <vt:lpstr>'11,12 '!Área_de_impresión</vt:lpstr>
      <vt:lpstr>'13,14 '!Área_de_impresión</vt:lpstr>
      <vt:lpstr>'15,16 '!Área_de_impresión</vt:lpstr>
      <vt:lpstr>'17,18 '!Área_de_impresión</vt:lpstr>
      <vt:lpstr>'19 '!Área_de_impresión</vt:lpstr>
      <vt:lpstr>'2 '!Área_de_impresión</vt:lpstr>
      <vt:lpstr>'20 '!Área_de_impresión</vt:lpstr>
      <vt:lpstr>'21 '!Área_de_impresión</vt:lpstr>
      <vt:lpstr>'22 '!Área_de_impresión</vt:lpstr>
      <vt:lpstr>'23 '!Área_de_impresión</vt:lpstr>
      <vt:lpstr>'24 '!Área_de_impresión</vt:lpstr>
      <vt:lpstr>'25 '!Área_de_impresión</vt:lpstr>
      <vt:lpstr>'26 '!Área_de_impresión</vt:lpstr>
      <vt:lpstr>'27 '!Área_de_impresión</vt:lpstr>
      <vt:lpstr>'28 '!Área_de_impresión</vt:lpstr>
      <vt:lpstr>'29 '!Área_de_impresión</vt:lpstr>
      <vt:lpstr>'3 '!Área_de_impresión</vt:lpstr>
      <vt:lpstr>'30 '!Área_de_impresión</vt:lpstr>
      <vt:lpstr>'31'!Área_de_impresión</vt:lpstr>
      <vt:lpstr>'32'!Área_de_impresión</vt:lpstr>
      <vt:lpstr>'33'!Área_de_impresión</vt:lpstr>
      <vt:lpstr>'34'!Área_de_impresión</vt:lpstr>
      <vt:lpstr>'35'!Área_de_impresión</vt:lpstr>
      <vt:lpstr>'36'!Área_de_impresión</vt:lpstr>
      <vt:lpstr>'37'!Área_de_impresión</vt:lpstr>
      <vt:lpstr>'38'!Área_de_impresión</vt:lpstr>
      <vt:lpstr>'39'!Área_de_impresión</vt:lpstr>
      <vt:lpstr>'4,5 '!Área_de_impresión</vt:lpstr>
      <vt:lpstr>'40'!Área_de_impresión</vt:lpstr>
      <vt:lpstr>'41'!Área_de_impresión</vt:lpstr>
      <vt:lpstr>'42'!Área_de_impresión</vt:lpstr>
      <vt:lpstr>'43'!Área_de_impresión</vt:lpstr>
      <vt:lpstr>'44'!Área_de_impresión</vt:lpstr>
      <vt:lpstr>'45'!Área_de_impresión</vt:lpstr>
      <vt:lpstr>'46'!Área_de_impresión</vt:lpstr>
      <vt:lpstr>'47'!Área_de_impresión</vt:lpstr>
      <vt:lpstr>'48'!Área_de_impresión</vt:lpstr>
      <vt:lpstr>'49'!Área_de_impresión</vt:lpstr>
      <vt:lpstr>'50'!Área_de_impresión</vt:lpstr>
      <vt:lpstr>'51'!Área_de_impresión</vt:lpstr>
      <vt:lpstr>'52'!Área_de_impresión</vt:lpstr>
      <vt:lpstr>'53'!Área_de_impresión</vt:lpstr>
      <vt:lpstr>'54 '!Área_de_impresión</vt:lpstr>
      <vt:lpstr>'55 '!Área_de_impresión</vt:lpstr>
      <vt:lpstr>'56'!Área_de_impresión</vt:lpstr>
      <vt:lpstr>'57'!Área_de_impresión</vt:lpstr>
      <vt:lpstr>'58'!Área_de_impresión</vt:lpstr>
      <vt:lpstr>'59'!Área_de_impresión</vt:lpstr>
      <vt:lpstr>'6,7 '!Área_de_impresión</vt:lpstr>
      <vt:lpstr>'60'!Área_de_impresión</vt:lpstr>
      <vt:lpstr>'61'!Área_de_impresión</vt:lpstr>
      <vt:lpstr>'62'!Área_de_impresión</vt:lpstr>
      <vt:lpstr>'8 '!Área_de_impresión</vt:lpstr>
      <vt:lpstr>'9 '!Área_de_impresión</vt:lpstr>
      <vt:lpstr>Contenido!Área_de_impresión</vt:lpstr>
      <vt:lpstr>'Contraportada '!Área_de_impresión</vt:lpstr>
      <vt:lpstr>Fuentes!Área_de_impresión</vt:lpstr>
      <vt:lpstr>'Portada '!Área_de_impresión</vt:lpstr>
      <vt:lpstr>'11,12 '!OLE_LINK14</vt:lpstr>
      <vt:lpstr>'59'!OLE_LINK32</vt:lpstr>
    </vt:vector>
  </TitlesOfParts>
  <Company>Siap/Sagarpa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Edgar Benítez</dc:creator>
  <cp:lastModifiedBy>Roque Nochebuena López</cp:lastModifiedBy>
  <cp:lastPrinted>2019-08-26T17:24:25Z</cp:lastPrinted>
  <dcterms:created xsi:type="dcterms:W3CDTF">2010-09-30T18:13:21Z</dcterms:created>
  <dcterms:modified xsi:type="dcterms:W3CDTF">2019-08-26T21:46:53Z</dcterms:modified>
</cp:coreProperties>
</file>